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glg.sharepoint.com/sites/files/Shared Documents/PROJECTS/100% Great Lakes Fish/GLFT/Deliverables/Final/Resource Kit/"/>
    </mc:Choice>
  </mc:AlternateContent>
  <xr:revisionPtr revIDLastSave="41" documentId="8_{06B5D1D9-B3E1-4154-8E27-1404B71E3002}" xr6:coauthVersionLast="47" xr6:coauthVersionMax="47" xr10:uidLastSave="{24BDE4BE-3600-4F0C-A033-CE1AB023115F}"/>
  <bookViews>
    <workbookView xWindow="14295" yWindow="0" windowWidth="14610" windowHeight="16305" tabRatio="791" xr2:uid="{6738C3AE-850D-4FB9-BD83-7F196C311D00}"/>
  </bookViews>
  <sheets>
    <sheet name="CALCULATION SHEET" sheetId="23" r:id="rId1"/>
    <sheet name="PET FOOD" sheetId="2" r:id="rId2"/>
    <sheet name="PET TREATS" sheetId="13" r:id="rId3"/>
    <sheet name="BAIT" sheetId="14" r:id="rId4"/>
    <sheet name="FISH LEATHER" sheetId="15" r:id="rId5"/>
    <sheet name="FERTILIZER" sheetId="16" r:id="rId6"/>
    <sheet name="COMPOST" sheetId="18" r:id="rId7"/>
    <sheet name="COLLAGEN AND GELATIN" sheetId="17" r:id="rId8"/>
    <sheet name="FISH MEAL&amp;OIL" sheetId="19" r:id="rId9"/>
    <sheet name="BIOMEDICAL" sheetId="21" r:id="rId10"/>
    <sheet name="CALCULATION PARAMETERS" sheetId="24" state="hidden" r:id="rId11"/>
    <sheet name="DECISION TREE" sheetId="3" state="hidden" r:id="rId12"/>
    <sheet name="backup decision tree" sheetId="22"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3" l="1"/>
  <c r="C4" i="2" s="1"/>
  <c r="C14" i="2" s="1"/>
  <c r="B28" i="23"/>
  <c r="H4" i="16" s="1"/>
  <c r="H14" i="16" s="1"/>
  <c r="H18" i="16" s="1"/>
  <c r="B36" i="23"/>
  <c r="I4" i="17" s="1"/>
  <c r="I14" i="17" s="1"/>
  <c r="I18" i="17" s="1"/>
  <c r="B32" i="23"/>
  <c r="I4" i="19" s="1"/>
  <c r="I14" i="19" s="1"/>
  <c r="B26" i="23"/>
  <c r="B24" i="23"/>
  <c r="H4" i="15" s="1"/>
  <c r="H14" i="15" s="1"/>
  <c r="B22" i="23"/>
  <c r="H4" i="14" s="1"/>
  <c r="H14" i="14" s="1"/>
  <c r="H18" i="14" s="1"/>
  <c r="B34" i="23"/>
  <c r="I4" i="21" s="1"/>
  <c r="I14" i="21" s="1"/>
  <c r="I18" i="21" s="1"/>
  <c r="B30" i="23"/>
  <c r="J4" i="18" s="1"/>
  <c r="J14" i="18" s="1"/>
  <c r="J18" i="18" s="1"/>
  <c r="B20" i="23"/>
  <c r="I4" i="13" s="1"/>
  <c r="I14" i="13" s="1"/>
  <c r="I18" i="13" s="1"/>
  <c r="I18" i="19" l="1"/>
  <c r="H18" i="15"/>
  <c r="C18" i="2"/>
</calcChain>
</file>

<file path=xl/sharedStrings.xml><?xml version="1.0" encoding="utf-8"?>
<sst xmlns="http://schemas.openxmlformats.org/spreadsheetml/2006/main" count="174" uniqueCount="48">
  <si>
    <t>Resource Kit</t>
  </si>
  <si>
    <t>Great Lakes Processors</t>
  </si>
  <si>
    <t>Fertilizer</t>
  </si>
  <si>
    <t>CALCULATIONS</t>
  </si>
  <si>
    <t>Byproduct Type</t>
  </si>
  <si>
    <t>Amount of Byproduct Type Produced Monthly (LBS)</t>
  </si>
  <si>
    <t>PARAMETERS</t>
  </si>
  <si>
    <t>Mixed Material</t>
  </si>
  <si>
    <t>Skins</t>
  </si>
  <si>
    <t>Heads&amp;Frames</t>
  </si>
  <si>
    <t>Meat</t>
  </si>
  <si>
    <t>Freezing/Chilling Capacity for Byproduct? (Y/N)</t>
  </si>
  <si>
    <t>Yes</t>
  </si>
  <si>
    <t>No</t>
  </si>
  <si>
    <t>Industry Accessibility:</t>
  </si>
  <si>
    <t>Pet Food</t>
  </si>
  <si>
    <t>Pet Treats</t>
  </si>
  <si>
    <t>Bait</t>
  </si>
  <si>
    <t>Fish Leather</t>
  </si>
  <si>
    <t>Collagen &amp; Gelatin</t>
  </si>
  <si>
    <t>Compost</t>
  </si>
  <si>
    <t>Fish Meal&amp;Oil</t>
  </si>
  <si>
    <t>Biomedical</t>
  </si>
  <si>
    <t>Industrial Fish Leather</t>
  </si>
  <si>
    <t>Artisinal Fish Leather</t>
  </si>
  <si>
    <t>Whole Fish</t>
  </si>
  <si>
    <t>Blood</t>
  </si>
  <si>
    <t>&lt;- INSERT ESTIMATED HOURS HERE</t>
  </si>
  <si>
    <t>Additional monthly man hours required to sort/store byproduct, if any:</t>
  </si>
  <si>
    <t>Additional monthly power cost required to store byproduct, if any:</t>
  </si>
  <si>
    <t>&lt;- INSERT ESTIMATED COST HERE</t>
  </si>
  <si>
    <t>Net Monthly Revenue:</t>
  </si>
  <si>
    <t>Additional cost to transport material, if any:</t>
  </si>
  <si>
    <t>Hourly pay rate:</t>
  </si>
  <si>
    <t>&lt;- INSERT PAY RATE HERE</t>
  </si>
  <si>
    <t>NOTE: Inaccessible designator indicates no opportunity to access industry under current conditions.</t>
  </si>
  <si>
    <t>Byproduct Sell Price ($/lb):</t>
  </si>
  <si>
    <t>Once Parameters input, click colored Widget to go to matching page for more in depth analysis based upon your inputs.</t>
  </si>
  <si>
    <t>PetFood</t>
  </si>
  <si>
    <t>Monthly Revenue based upon your volume estimation:</t>
  </si>
  <si>
    <t>Pet Treats &amp; Bait</t>
  </si>
  <si>
    <t>Collagen</t>
  </si>
  <si>
    <t>Fish Meal &amp; Oil</t>
  </si>
  <si>
    <t>Current Cost of Waste Disposal:</t>
  </si>
  <si>
    <t>Difference from Status Quo:</t>
  </si>
  <si>
    <t>&lt;- INSERT CURRENT COSTS OF WASTE DISPOSAL FROM YOUR OPERATION, AS IS</t>
  </si>
  <si>
    <t>&lt;- SELECT A PRICE LEVEL</t>
  </si>
  <si>
    <t xml:space="preserve">Select your byproduct type and cooling capacity specific byproduct type in the drop down menus in each cell. Type in monthly volumes of byproduct of specified byproduct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</si>
</sst>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9" x14ac:knownFonts="1">
    <font>
      <sz val="11"/>
      <color theme="1"/>
      <name val="Aptos Narrow"/>
      <family val="2"/>
      <scheme val="minor"/>
    </font>
    <font>
      <i/>
      <sz val="36"/>
      <color theme="1"/>
      <name val="Aptos Narrow"/>
      <family val="2"/>
      <scheme val="minor"/>
    </font>
    <font>
      <sz val="11"/>
      <color theme="0"/>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36"/>
      <color theme="1"/>
      <name val="Aptos Narrow"/>
      <family val="2"/>
      <scheme val="minor"/>
    </font>
    <font>
      <u/>
      <sz val="11"/>
      <color theme="10"/>
      <name val="Aptos Narrow"/>
      <family val="2"/>
      <scheme val="minor"/>
    </font>
    <font>
      <u/>
      <sz val="11"/>
      <name val="Aptos Narrow"/>
      <family val="2"/>
      <scheme val="minor"/>
    </font>
  </fonts>
  <fills count="11">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CC"/>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3" fillId="0" borderId="0" applyFont="0" applyFill="0" applyBorder="0" applyAlignment="0" applyProtection="0"/>
    <xf numFmtId="0" fontId="7" fillId="0" borderId="0" applyNumberFormat="0" applyFill="0" applyBorder="0" applyAlignment="0" applyProtection="0"/>
  </cellStyleXfs>
  <cellXfs count="38">
    <xf numFmtId="0" fontId="0" fillId="0" borderId="0" xfId="0"/>
    <xf numFmtId="0" fontId="0" fillId="2" borderId="0" xfId="0" applyFill="1"/>
    <xf numFmtId="0" fontId="1" fillId="2"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3" borderId="0" xfId="0" applyFont="1" applyFill="1"/>
    <xf numFmtId="0" fontId="4" fillId="0" borderId="0" xfId="0" applyFont="1"/>
    <xf numFmtId="0" fontId="4" fillId="5" borderId="0" xfId="0" applyFont="1" applyFill="1"/>
    <xf numFmtId="0" fontId="4" fillId="4" borderId="0" xfId="0" applyFont="1" applyFill="1"/>
    <xf numFmtId="0" fontId="8" fillId="0" borderId="0" xfId="2" applyFont="1"/>
    <xf numFmtId="0" fontId="0" fillId="0" borderId="0" xfId="0" applyProtection="1">
      <protection locked="0"/>
    </xf>
    <xf numFmtId="0" fontId="6" fillId="0" borderId="0" xfId="0" applyFont="1" applyProtection="1">
      <protection locked="0"/>
    </xf>
    <xf numFmtId="0" fontId="4" fillId="0" borderId="0" xfId="0" applyFont="1" applyProtection="1">
      <protection locked="0"/>
    </xf>
    <xf numFmtId="0" fontId="4" fillId="5" borderId="0" xfId="0" applyFont="1" applyFill="1" applyProtection="1">
      <protection locked="0"/>
    </xf>
    <xf numFmtId="0" fontId="4" fillId="4" borderId="0" xfId="0" applyFont="1" applyFill="1" applyAlignment="1" applyProtection="1">
      <alignment horizontal="center"/>
      <protection locked="0"/>
    </xf>
    <xf numFmtId="3" fontId="4" fillId="4" borderId="0" xfId="0" applyNumberFormat="1" applyFont="1" applyFill="1" applyAlignment="1" applyProtection="1">
      <alignment horizontal="center"/>
      <protection locked="0"/>
    </xf>
    <xf numFmtId="0" fontId="4" fillId="0" borderId="0" xfId="0" applyFont="1" applyAlignment="1" applyProtection="1">
      <alignment horizontal="right"/>
      <protection locked="0"/>
    </xf>
    <xf numFmtId="164" fontId="4" fillId="10" borderId="0" xfId="1" applyFont="1" applyFill="1" applyProtection="1">
      <protection locked="0"/>
    </xf>
    <xf numFmtId="0" fontId="4" fillId="3" borderId="0" xfId="0" applyFont="1" applyFill="1" applyAlignment="1" applyProtection="1">
      <alignment horizontal="right"/>
      <protection locked="0"/>
    </xf>
    <xf numFmtId="164" fontId="4" fillId="3" borderId="0" xfId="1" applyFont="1" applyFill="1" applyProtection="1">
      <protection locked="0"/>
    </xf>
    <xf numFmtId="0" fontId="0" fillId="4" borderId="0" xfId="0" applyFill="1" applyProtection="1">
      <protection locked="0"/>
    </xf>
    <xf numFmtId="164" fontId="0" fillId="8" borderId="0" xfId="1" applyFont="1" applyFill="1" applyProtection="1">
      <protection locked="0"/>
    </xf>
    <xf numFmtId="164" fontId="0" fillId="0" borderId="0" xfId="1" applyFont="1" applyProtection="1">
      <protection locked="0"/>
    </xf>
    <xf numFmtId="164" fontId="0" fillId="6" borderId="0" xfId="1" applyFont="1" applyFill="1" applyProtection="1">
      <protection locked="0"/>
    </xf>
    <xf numFmtId="164" fontId="0" fillId="7" borderId="0" xfId="1" applyFont="1" applyFill="1" applyProtection="1">
      <protection locked="0"/>
    </xf>
    <xf numFmtId="0" fontId="4" fillId="9" borderId="0" xfId="0" applyFont="1" applyFill="1" applyAlignment="1" applyProtection="1">
      <alignment horizontal="right"/>
      <protection locked="0"/>
    </xf>
    <xf numFmtId="0" fontId="0" fillId="5" borderId="0" xfId="0" applyFill="1" applyProtection="1">
      <protection locked="0"/>
    </xf>
    <xf numFmtId="164" fontId="4" fillId="3" borderId="0" xfId="1" applyFont="1" applyFill="1" applyProtection="1"/>
    <xf numFmtId="164" fontId="4" fillId="9" borderId="0" xfId="1" applyFont="1" applyFill="1" applyProtection="1"/>
    <xf numFmtId="164" fontId="4" fillId="9" borderId="0" xfId="0" applyNumberFormat="1" applyFont="1" applyFill="1"/>
    <xf numFmtId="0" fontId="5" fillId="9" borderId="0" xfId="0" applyFont="1" applyFill="1" applyAlignment="1" applyProtection="1">
      <alignment horizontal="center"/>
      <protection locked="0"/>
    </xf>
    <xf numFmtId="0" fontId="0" fillId="2" borderId="0" xfId="0" applyFill="1" applyAlignment="1">
      <alignment horizontal="center"/>
    </xf>
  </cellXfs>
  <cellStyles count="3">
    <cellStyle name="Currency" xfId="1" builtinId="4"/>
    <cellStyle name="Hyperlink" xfId="2" builtinId="8"/>
    <cellStyle name="Normal" xfId="0" builtinId="0"/>
  </cellStyles>
  <dxfs count="4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9"/>
        </patternFill>
      </fill>
    </dxf>
    <dxf>
      <fill>
        <patternFill>
          <bgColor rgb="FFF27E7E"/>
        </patternFill>
      </fill>
    </dxf>
  </dxfs>
  <tableStyles count="0" defaultTableStyle="TableStyleMedium2" defaultPivotStyle="PivotStyleLight16"/>
  <colors>
    <mruColors>
      <color rgb="FFFFFFCC"/>
      <color rgb="FF00FFCC"/>
      <color rgb="FFFF7C80"/>
      <color rgb="FFFF5050"/>
      <color rgb="FFFFFF99"/>
      <color rgb="FF0099FF"/>
      <color rgb="FFF27E7E"/>
      <color rgb="FFFF9933"/>
      <color rgb="FFCC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FISH MEAL&amp;OIL'!A1"/><Relationship Id="rId3" Type="http://schemas.openxmlformats.org/officeDocument/2006/relationships/hyperlink" Target="#'PET FOOD'!A1"/><Relationship Id="rId7" Type="http://schemas.openxmlformats.org/officeDocument/2006/relationships/hyperlink" Target="#'COLLAGEN AND GELATIN'!A1"/><Relationship Id="rId2" Type="http://schemas.openxmlformats.org/officeDocument/2006/relationships/hyperlink" Target="#FERTILIZER!A1"/><Relationship Id="rId1" Type="http://schemas.openxmlformats.org/officeDocument/2006/relationships/hyperlink" Target="#'DECISION TREE'!A1"/><Relationship Id="rId6" Type="http://schemas.openxmlformats.org/officeDocument/2006/relationships/hyperlink" Target="#'FISH LEATHER'!A1"/><Relationship Id="rId5" Type="http://schemas.openxmlformats.org/officeDocument/2006/relationships/hyperlink" Target="#BAIT!A1"/><Relationship Id="rId4" Type="http://schemas.openxmlformats.org/officeDocument/2006/relationships/hyperlink" Target="#'PET TREATS'!A1"/><Relationship Id="rId9" Type="http://schemas.openxmlformats.org/officeDocument/2006/relationships/hyperlink" Target="#BIOMEDICAL!A1"/></Relationships>
</file>

<file path=xl/drawings/_rels/drawing2.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3.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4.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5.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6.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7.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8.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9.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10.xml.rels><?xml version="1.0" encoding="UTF-8" standalone="yes"?>
<Relationships xmlns="http://schemas.openxmlformats.org/package/2006/relationships"><Relationship Id="rId2" Type="http://schemas.openxmlformats.org/officeDocument/2006/relationships/hyperlink" Target="#'CALCULATION SHEET'!A1"/><Relationship Id="rId1" Type="http://schemas.openxmlformats.org/officeDocument/2006/relationships/hyperlink" Target="#'DECISION TREE'!A1"/></Relationships>
</file>

<file path=xl/drawings/_rels/drawing11.xml.rels><?xml version="1.0" encoding="UTF-8" standalone="yes"?>
<Relationships xmlns="http://schemas.openxmlformats.org/package/2006/relationships"><Relationship Id="rId1" Type="http://schemas.openxmlformats.org/officeDocument/2006/relationships/hyperlink" Target="#'DECISION TREE'!A1"/></Relationships>
</file>

<file path=xl/drawings/_rels/drawing12.xml.rels><?xml version="1.0" encoding="UTF-8" standalone="yes"?>
<Relationships xmlns="http://schemas.openxmlformats.org/package/2006/relationships"><Relationship Id="rId8" Type="http://schemas.openxmlformats.org/officeDocument/2006/relationships/hyperlink" Target="#BIOMEDICAL!A1"/><Relationship Id="rId3" Type="http://schemas.openxmlformats.org/officeDocument/2006/relationships/hyperlink" Target="#'PET TREATS'!A1"/><Relationship Id="rId7" Type="http://schemas.openxmlformats.org/officeDocument/2006/relationships/hyperlink" Target="#'FISH MEAL&amp;OIL'!A1"/><Relationship Id="rId2" Type="http://schemas.openxmlformats.org/officeDocument/2006/relationships/hyperlink" Target="#'PET FOOD'!A1"/><Relationship Id="rId1" Type="http://schemas.openxmlformats.org/officeDocument/2006/relationships/hyperlink" Target="#FERTILIZER!A1"/><Relationship Id="rId6" Type="http://schemas.openxmlformats.org/officeDocument/2006/relationships/hyperlink" Target="#'COLLAGEN AND GELATIN'!A1"/><Relationship Id="rId5" Type="http://schemas.openxmlformats.org/officeDocument/2006/relationships/hyperlink" Target="#'FISH LEATHER'!A1"/><Relationship Id="rId4" Type="http://schemas.openxmlformats.org/officeDocument/2006/relationships/hyperlink" Target="#BAIT!A1"/><Relationship Id="rId9" Type="http://schemas.openxmlformats.org/officeDocument/2006/relationships/hyperlink" Target="#'CALCULATION SHEET'!A1"/></Relationships>
</file>

<file path=xl/drawings/_rels/drawing13.xml.rels><?xml version="1.0" encoding="UTF-8" standalone="yes"?>
<Relationships xmlns="http://schemas.openxmlformats.org/package/2006/relationships"><Relationship Id="rId8" Type="http://schemas.openxmlformats.org/officeDocument/2006/relationships/hyperlink" Target="#BIOMEDICAL!A1"/><Relationship Id="rId3" Type="http://schemas.openxmlformats.org/officeDocument/2006/relationships/hyperlink" Target="#'PET TREATS'!A1"/><Relationship Id="rId7" Type="http://schemas.openxmlformats.org/officeDocument/2006/relationships/hyperlink" Target="#'FISH MEAL&amp;OIL'!A1"/><Relationship Id="rId2" Type="http://schemas.openxmlformats.org/officeDocument/2006/relationships/hyperlink" Target="#'PET FOOD'!A1"/><Relationship Id="rId1" Type="http://schemas.openxmlformats.org/officeDocument/2006/relationships/hyperlink" Target="#FERTILIZER!A1"/><Relationship Id="rId6" Type="http://schemas.openxmlformats.org/officeDocument/2006/relationships/hyperlink" Target="#'COLLAGEN AND GELATIN'!A1"/><Relationship Id="rId5" Type="http://schemas.openxmlformats.org/officeDocument/2006/relationships/hyperlink" Target="#'FISH LEATHER'!A1"/><Relationship Id="rId4" Type="http://schemas.openxmlformats.org/officeDocument/2006/relationships/hyperlink" Target="#BAIT!A1"/></Relationships>
</file>

<file path=xl/drawings/drawing1.xml><?xml version="1.0" encoding="utf-8"?>
<xdr:wsDr xmlns:xdr="http://schemas.openxmlformats.org/drawingml/2006/spreadsheetDrawing" xmlns:a="http://schemas.openxmlformats.org/drawingml/2006/main">
  <xdr:oneCellAnchor>
    <xdr:from>
      <xdr:col>0</xdr:col>
      <xdr:colOff>3968326</xdr:colOff>
      <xdr:row>38</xdr:row>
      <xdr:rowOff>179492</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89FAD794-C11F-4B26-BE33-27A70C74491F}"/>
            </a:ext>
          </a:extLst>
        </xdr:cNvPr>
        <xdr:cNvSpPr/>
      </xdr:nvSpPr>
      <xdr:spPr>
        <a:xfrm>
          <a:off x="3968326" y="8075717"/>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2</xdr:col>
      <xdr:colOff>85090</xdr:colOff>
      <xdr:row>27</xdr:row>
      <xdr:rowOff>20530</xdr:rowOff>
    </xdr:from>
    <xdr:ext cx="786766" cy="156518"/>
    <xdr:sp macro="" textlink="">
      <xdr:nvSpPr>
        <xdr:cNvPr id="5" name="Rectangle 4">
          <a:hlinkClick xmlns:r="http://schemas.openxmlformats.org/officeDocument/2006/relationships" r:id="rId2"/>
          <a:extLst>
            <a:ext uri="{FF2B5EF4-FFF2-40B4-BE49-F238E27FC236}">
              <a16:creationId xmlns:a16="http://schemas.microsoft.com/office/drawing/2014/main" id="{93D2F83A-DBDD-464D-ACFE-50A35D1032CA}"/>
            </a:ext>
          </a:extLst>
        </xdr:cNvPr>
        <xdr:cNvSpPr/>
      </xdr:nvSpPr>
      <xdr:spPr>
        <a:xfrm>
          <a:off x="5085715" y="5745055"/>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2</xdr:col>
      <xdr:colOff>93557</xdr:colOff>
      <xdr:row>17</xdr:row>
      <xdr:rowOff>20955</xdr:rowOff>
    </xdr:from>
    <xdr:ext cx="784860" cy="156518"/>
    <xdr:sp macro="" textlink="">
      <xdr:nvSpPr>
        <xdr:cNvPr id="6" name="Rectangle 5">
          <a:hlinkClick xmlns:r="http://schemas.openxmlformats.org/officeDocument/2006/relationships" r:id="rId3"/>
          <a:extLst>
            <a:ext uri="{FF2B5EF4-FFF2-40B4-BE49-F238E27FC236}">
              <a16:creationId xmlns:a16="http://schemas.microsoft.com/office/drawing/2014/main" id="{7F13B12B-4C6B-4B3A-B72A-142E3CFDD0B3}"/>
            </a:ext>
          </a:extLst>
        </xdr:cNvPr>
        <xdr:cNvSpPr/>
      </xdr:nvSpPr>
      <xdr:spPr>
        <a:xfrm>
          <a:off x="5094182" y="393573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2</xdr:col>
      <xdr:colOff>103082</xdr:colOff>
      <xdr:row>19</xdr:row>
      <xdr:rowOff>12488</xdr:rowOff>
    </xdr:from>
    <xdr:ext cx="790575" cy="156518"/>
    <xdr:sp macro="" textlink="">
      <xdr:nvSpPr>
        <xdr:cNvPr id="7" name="Rectangle 6">
          <a:hlinkClick xmlns:r="http://schemas.openxmlformats.org/officeDocument/2006/relationships" r:id="rId4"/>
          <a:extLst>
            <a:ext uri="{FF2B5EF4-FFF2-40B4-BE49-F238E27FC236}">
              <a16:creationId xmlns:a16="http://schemas.microsoft.com/office/drawing/2014/main" id="{DD2D294E-FCA5-4D06-8564-FBEFC6DA7323}"/>
            </a:ext>
          </a:extLst>
        </xdr:cNvPr>
        <xdr:cNvSpPr/>
      </xdr:nvSpPr>
      <xdr:spPr>
        <a:xfrm>
          <a:off x="5103707" y="4289213"/>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2</xdr:col>
      <xdr:colOff>97366</xdr:colOff>
      <xdr:row>21</xdr:row>
      <xdr:rowOff>25611</xdr:rowOff>
    </xdr:from>
    <xdr:ext cx="790575" cy="156518"/>
    <xdr:sp macro="" textlink="">
      <xdr:nvSpPr>
        <xdr:cNvPr id="8" name="Rectangle 7">
          <a:hlinkClick xmlns:r="http://schemas.openxmlformats.org/officeDocument/2006/relationships" r:id="rId5"/>
          <a:extLst>
            <a:ext uri="{FF2B5EF4-FFF2-40B4-BE49-F238E27FC236}">
              <a16:creationId xmlns:a16="http://schemas.microsoft.com/office/drawing/2014/main" id="{729F1518-C4D5-4935-A4C9-2C61FC4071EA}"/>
            </a:ext>
          </a:extLst>
        </xdr:cNvPr>
        <xdr:cNvSpPr/>
      </xdr:nvSpPr>
      <xdr:spPr>
        <a:xfrm>
          <a:off x="5097991" y="4664286"/>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2</xdr:col>
      <xdr:colOff>86147</xdr:colOff>
      <xdr:row>23</xdr:row>
      <xdr:rowOff>92287</xdr:rowOff>
    </xdr:from>
    <xdr:ext cx="874395" cy="318770"/>
    <xdr:sp macro="" textlink="">
      <xdr:nvSpPr>
        <xdr:cNvPr id="9" name="Rectangle 8">
          <a:hlinkClick xmlns:r="http://schemas.openxmlformats.org/officeDocument/2006/relationships" r:id="rId6"/>
          <a:extLst>
            <a:ext uri="{FF2B5EF4-FFF2-40B4-BE49-F238E27FC236}">
              <a16:creationId xmlns:a16="http://schemas.microsoft.com/office/drawing/2014/main" id="{4F4442D3-4C11-4527-B758-F1A59778249C}"/>
            </a:ext>
          </a:extLst>
        </xdr:cNvPr>
        <xdr:cNvSpPr/>
      </xdr:nvSpPr>
      <xdr:spPr>
        <a:xfrm>
          <a:off x="5086772" y="5092912"/>
          <a:ext cx="874395" cy="318770"/>
        </a:xfrm>
        <a:prstGeom prst="rect">
          <a:avLst/>
        </a:prstGeom>
        <a:solidFill>
          <a:schemeClr val="accent2">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ctr">
          <a:noAutofit/>
        </a:bodyPr>
        <a:lstStyle/>
        <a:p>
          <a:pPr algn="ctr"/>
          <a:r>
            <a:rPr lang="en-CA" sz="1000" b="1">
              <a:solidFill>
                <a:schemeClr val="bg1"/>
              </a:solidFill>
            </a:rPr>
            <a:t>Fish</a:t>
          </a:r>
          <a:r>
            <a:rPr lang="en-CA" sz="1000" b="1" baseline="0">
              <a:solidFill>
                <a:schemeClr val="bg1"/>
              </a:solidFill>
            </a:rPr>
            <a:t> Leather</a:t>
          </a:r>
          <a:endParaRPr lang="en-CA" sz="1000" b="1">
            <a:solidFill>
              <a:schemeClr val="bg1"/>
            </a:solidFill>
          </a:endParaRPr>
        </a:p>
      </xdr:txBody>
    </xdr:sp>
    <xdr:clientData/>
  </xdr:oneCellAnchor>
  <xdr:oneCellAnchor>
    <xdr:from>
      <xdr:col>2</xdr:col>
      <xdr:colOff>86359</xdr:colOff>
      <xdr:row>35</xdr:row>
      <xdr:rowOff>20530</xdr:rowOff>
    </xdr:from>
    <xdr:ext cx="1477645" cy="156518"/>
    <xdr:sp macro="" textlink="">
      <xdr:nvSpPr>
        <xdr:cNvPr id="10" name="Rectangle 9">
          <a:hlinkClick xmlns:r="http://schemas.openxmlformats.org/officeDocument/2006/relationships" r:id="rId7"/>
          <a:extLst>
            <a:ext uri="{FF2B5EF4-FFF2-40B4-BE49-F238E27FC236}">
              <a16:creationId xmlns:a16="http://schemas.microsoft.com/office/drawing/2014/main" id="{B0635DAA-02BD-4CD4-8A5D-FA27C3D32D4C}"/>
            </a:ext>
          </a:extLst>
        </xdr:cNvPr>
        <xdr:cNvSpPr/>
      </xdr:nvSpPr>
      <xdr:spPr>
        <a:xfrm>
          <a:off x="5086984" y="7192855"/>
          <a:ext cx="1477645" cy="156518"/>
        </a:xfrm>
        <a:prstGeom prst="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90000" tIns="0" bIns="0" rtlCol="0" anchor="t">
          <a:spAutoFit/>
        </a:bodyPr>
        <a:lstStyle/>
        <a:p>
          <a:pPr algn="ctr"/>
          <a:r>
            <a:rPr lang="en-CA" sz="1000" b="1">
              <a:solidFill>
                <a:schemeClr val="bg1"/>
              </a:solidFill>
            </a:rPr>
            <a:t>Collagen &amp; Gelatin</a:t>
          </a:r>
        </a:p>
      </xdr:txBody>
    </xdr:sp>
    <xdr:clientData/>
  </xdr:oneCellAnchor>
  <xdr:oneCellAnchor>
    <xdr:from>
      <xdr:col>2</xdr:col>
      <xdr:colOff>79164</xdr:colOff>
      <xdr:row>29</xdr:row>
      <xdr:rowOff>9101</xdr:rowOff>
    </xdr:from>
    <xdr:ext cx="874395" cy="156518"/>
    <xdr:sp macro="" textlink="">
      <xdr:nvSpPr>
        <xdr:cNvPr id="11" name="Rectangle 10">
          <a:hlinkClick xmlns:r="http://schemas.openxmlformats.org/officeDocument/2006/relationships" r:id="rId5"/>
          <a:extLst>
            <a:ext uri="{FF2B5EF4-FFF2-40B4-BE49-F238E27FC236}">
              <a16:creationId xmlns:a16="http://schemas.microsoft.com/office/drawing/2014/main" id="{2911ECC8-FAD0-4959-9D0C-EB23F01078A9}"/>
            </a:ext>
          </a:extLst>
        </xdr:cNvPr>
        <xdr:cNvSpPr/>
      </xdr:nvSpPr>
      <xdr:spPr>
        <a:xfrm>
          <a:off x="5079789" y="6095576"/>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2</xdr:col>
      <xdr:colOff>68369</xdr:colOff>
      <xdr:row>31</xdr:row>
      <xdr:rowOff>15664</xdr:rowOff>
    </xdr:from>
    <xdr:ext cx="1174750" cy="156518"/>
    <xdr:sp macro="" textlink="">
      <xdr:nvSpPr>
        <xdr:cNvPr id="12" name="Rectangle 11">
          <a:hlinkClick xmlns:r="http://schemas.openxmlformats.org/officeDocument/2006/relationships" r:id="rId8"/>
          <a:extLst>
            <a:ext uri="{FF2B5EF4-FFF2-40B4-BE49-F238E27FC236}">
              <a16:creationId xmlns:a16="http://schemas.microsoft.com/office/drawing/2014/main" id="{C9587825-3F9C-4E39-9AF5-787A0AD95649}"/>
            </a:ext>
          </a:extLst>
        </xdr:cNvPr>
        <xdr:cNvSpPr/>
      </xdr:nvSpPr>
      <xdr:spPr>
        <a:xfrm>
          <a:off x="5068994" y="6464089"/>
          <a:ext cx="1174750" cy="15651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2</xdr:col>
      <xdr:colOff>96733</xdr:colOff>
      <xdr:row>33</xdr:row>
      <xdr:rowOff>22225</xdr:rowOff>
    </xdr:from>
    <xdr:ext cx="904452" cy="156518"/>
    <xdr:sp macro="" textlink="">
      <xdr:nvSpPr>
        <xdr:cNvPr id="13" name="Rectangle 12">
          <a:hlinkClick xmlns:r="http://schemas.openxmlformats.org/officeDocument/2006/relationships" r:id="rId9"/>
          <a:extLst>
            <a:ext uri="{FF2B5EF4-FFF2-40B4-BE49-F238E27FC236}">
              <a16:creationId xmlns:a16="http://schemas.microsoft.com/office/drawing/2014/main" id="{D36904DC-656A-4611-B585-97FEFC5EF241}"/>
            </a:ext>
          </a:extLst>
        </xdr:cNvPr>
        <xdr:cNvSpPr/>
      </xdr:nvSpPr>
      <xdr:spPr>
        <a:xfrm>
          <a:off x="5097358" y="6832600"/>
          <a:ext cx="904452" cy="156518"/>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Biomedical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53764</xdr:colOff>
      <xdr:row>0</xdr:row>
      <xdr:rowOff>172295</xdr:rowOff>
    </xdr:from>
    <xdr:to>
      <xdr:col>0</xdr:col>
      <xdr:colOff>3754120</xdr:colOff>
      <xdr:row>27</xdr:row>
      <xdr:rowOff>12488</xdr:rowOff>
    </xdr:to>
    <xdr:sp macro="" textlink="">
      <xdr:nvSpPr>
        <xdr:cNvPr id="16" name="TextBox 15">
          <a:extLst>
            <a:ext uri="{FF2B5EF4-FFF2-40B4-BE49-F238E27FC236}">
              <a16:creationId xmlns:a16="http://schemas.microsoft.com/office/drawing/2014/main" id="{8DADDDAD-A7D5-6178-3798-917B7E014E8B}"/>
            </a:ext>
          </a:extLst>
        </xdr:cNvPr>
        <xdr:cNvSpPr txBox="1"/>
      </xdr:nvSpPr>
      <xdr:spPr>
        <a:xfrm>
          <a:off x="53764" y="775545"/>
          <a:ext cx="3700356" cy="4697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en-CA" sz="2000" b="1">
              <a:solidFill>
                <a:schemeClr val="dk1"/>
              </a:solidFill>
              <a:effectLst/>
              <a:latin typeface="+mn-lt"/>
              <a:ea typeface="+mn-ea"/>
              <a:cs typeface="+mn-cs"/>
            </a:rPr>
            <a:t>Pet Food Industry Overview</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All parts, however viscera not preferred for some products due to reduced shelf life.</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Variable, salmonids are popular for color of product and nutrition. </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Pet food producers prefer MSC certified product, so keeping species from the MSC fishery separate can be important.</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Freezing preferred unless product can be promptly collected fresh and chilled.</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Between $0.20-$0.40/lb (CAD).</a:t>
          </a:r>
        </a:p>
        <a:p>
          <a:pPr lvl="1" algn="l"/>
          <a:endParaRPr lang="en-CA" sz="1100" b="1">
            <a:solidFill>
              <a:schemeClr val="dk1"/>
            </a:solidFill>
            <a:effectLst/>
            <a:latin typeface="+mn-lt"/>
            <a:ea typeface="+mn-ea"/>
            <a:cs typeface="+mn-cs"/>
          </a:endParaRPr>
        </a:p>
        <a:p>
          <a:pPr lvl="1" algn="l"/>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Monthly Volumes: </a:t>
          </a:r>
          <a:r>
            <a:rPr lang="en-CA" sz="1100" b="0">
              <a:solidFill>
                <a:schemeClr val="dk1"/>
              </a:solidFill>
              <a:effectLst/>
              <a:latin typeface="+mn-lt"/>
              <a:ea typeface="+mn-ea"/>
              <a:cs typeface="+mn-cs"/>
            </a:rPr>
            <a:t>TBD</a:t>
          </a:r>
        </a:p>
        <a:p>
          <a:pPr lvl="1" algn="l"/>
          <a:endParaRPr lang="en-CA" sz="1100" b="1">
            <a:solidFill>
              <a:schemeClr val="dk1"/>
            </a:solidFill>
            <a:effectLst/>
            <a:latin typeface="+mn-lt"/>
            <a:ea typeface="+mn-ea"/>
            <a:cs typeface="+mn-cs"/>
          </a:endParaRPr>
        </a:p>
      </xdr:txBody>
    </xdr:sp>
    <xdr:clientData/>
  </xdr:twoCellAnchor>
  <xdr:oneCellAnchor>
    <xdr:from>
      <xdr:col>2</xdr:col>
      <xdr:colOff>140548</xdr:colOff>
      <xdr:row>19</xdr:row>
      <xdr:rowOff>152186</xdr:rowOff>
    </xdr:from>
    <xdr:ext cx="1397000" cy="344453"/>
    <xdr:sp macro="" textlink="">
      <xdr:nvSpPr>
        <xdr:cNvPr id="20" name="Rectangle 19">
          <a:hlinkClick xmlns:r="http://schemas.openxmlformats.org/officeDocument/2006/relationships" r:id="rId1"/>
          <a:extLst>
            <a:ext uri="{FF2B5EF4-FFF2-40B4-BE49-F238E27FC236}">
              <a16:creationId xmlns:a16="http://schemas.microsoft.com/office/drawing/2014/main" id="{109F7D30-25DB-4373-9E38-66A126616927}"/>
            </a:ext>
          </a:extLst>
        </xdr:cNvPr>
        <xdr:cNvSpPr/>
      </xdr:nvSpPr>
      <xdr:spPr>
        <a:xfrm>
          <a:off x="8205048" y="4173853"/>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1</xdr:col>
      <xdr:colOff>658072</xdr:colOff>
      <xdr:row>19</xdr:row>
      <xdr:rowOff>146260</xdr:rowOff>
    </xdr:from>
    <xdr:ext cx="1397000" cy="344453"/>
    <xdr:sp macro="" textlink="">
      <xdr:nvSpPr>
        <xdr:cNvPr id="2" name="Rectangle 1">
          <a:hlinkClick xmlns:r="http://schemas.openxmlformats.org/officeDocument/2006/relationships" r:id="rId2"/>
          <a:extLst>
            <a:ext uri="{FF2B5EF4-FFF2-40B4-BE49-F238E27FC236}">
              <a16:creationId xmlns:a16="http://schemas.microsoft.com/office/drawing/2014/main" id="{3337936B-8E00-44BE-BCC1-FBD5EBE95BDF}"/>
            </a:ext>
          </a:extLst>
        </xdr:cNvPr>
        <xdr:cNvSpPr/>
      </xdr:nvSpPr>
      <xdr:spPr>
        <a:xfrm>
          <a:off x="6616489" y="4167927"/>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27940</xdr:colOff>
      <xdr:row>0</xdr:row>
      <xdr:rowOff>168484</xdr:rowOff>
    </xdr:from>
    <xdr:to>
      <xdr:col>5</xdr:col>
      <xdr:colOff>313690</xdr:colOff>
      <xdr:row>32</xdr:row>
      <xdr:rowOff>148166</xdr:rowOff>
    </xdr:to>
    <xdr:sp macro="" textlink="">
      <xdr:nvSpPr>
        <xdr:cNvPr id="2" name="TextBox 1">
          <a:extLst>
            <a:ext uri="{FF2B5EF4-FFF2-40B4-BE49-F238E27FC236}">
              <a16:creationId xmlns:a16="http://schemas.microsoft.com/office/drawing/2014/main" id="{D94AD0B1-4A5B-4A82-AC5C-D817F759CF3E}"/>
            </a:ext>
          </a:extLst>
        </xdr:cNvPr>
        <xdr:cNvSpPr txBox="1"/>
      </xdr:nvSpPr>
      <xdr:spPr>
        <a:xfrm>
          <a:off x="27940" y="771734"/>
          <a:ext cx="3354917" cy="5737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CA" sz="2000" b="1">
              <a:solidFill>
                <a:schemeClr val="dk1"/>
              </a:solidFill>
              <a:effectLst/>
              <a:latin typeface="+mn-lt"/>
              <a:ea typeface="+mn-ea"/>
              <a:cs typeface="+mn-cs"/>
            </a:rPr>
            <a:t>Pet Treat Industry Overview</a:t>
          </a:r>
          <a:endParaRPr lang="en-CA" sz="2000">
            <a:effectLst/>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Most parts.</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Flexible. Smaller fish can be sold whole, larger fish can be used for skins, tails, blended product, etc.</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Dependent on buyer. Some pet treat producers prefer specific parts (skins) while others take a variety of byproducts.</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Freezing preferred unless product can be promptly collected fresh and chilled.</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Between $0.50-$1.00 /lb, possibly higher in some instances.</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N/A, pet</a:t>
          </a:r>
          <a:r>
            <a:rPr lang="en-CA" sz="1100" b="0" baseline="0">
              <a:solidFill>
                <a:schemeClr val="dk1"/>
              </a:solidFill>
              <a:effectLst/>
              <a:latin typeface="+mn-lt"/>
              <a:ea typeface="+mn-ea"/>
              <a:cs typeface="+mn-cs"/>
            </a:rPr>
            <a:t> treat industry is flexible and can accomodate low volumes</a:t>
          </a:r>
          <a:endParaRPr lang="en-CA" sz="1100" b="1">
            <a:solidFill>
              <a:schemeClr val="dk1"/>
            </a:solidFill>
            <a:effectLst/>
            <a:latin typeface="+mn-lt"/>
            <a:ea typeface="+mn-ea"/>
            <a:cs typeface="+mn-cs"/>
          </a:endParaRPr>
        </a:p>
        <a:p>
          <a:pPr lvl="1"/>
          <a:endParaRPr lang="en-CA" sz="1100">
            <a:solidFill>
              <a:schemeClr val="dk1"/>
            </a:solidFill>
            <a:effectLst/>
            <a:latin typeface="+mn-lt"/>
            <a:ea typeface="+mn-ea"/>
            <a:cs typeface="+mn-cs"/>
          </a:endParaRPr>
        </a:p>
      </xdr:txBody>
    </xdr:sp>
    <xdr:clientData/>
  </xdr:twoCellAnchor>
  <xdr:oneCellAnchor>
    <xdr:from>
      <xdr:col>8</xdr:col>
      <xdr:colOff>143299</xdr:colOff>
      <xdr:row>19</xdr:row>
      <xdr:rowOff>111549</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BBF1103C-6B3F-4DDF-8E6D-31DCA920DE7B}"/>
            </a:ext>
          </a:extLst>
        </xdr:cNvPr>
        <xdr:cNvSpPr/>
      </xdr:nvSpPr>
      <xdr:spPr>
        <a:xfrm>
          <a:off x="7699799" y="4133216"/>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7</xdr:col>
      <xdr:colOff>1845310</xdr:colOff>
      <xdr:row>19</xdr:row>
      <xdr:rowOff>109642</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6AD969D3-FF6A-42E9-8608-AA99E8443111}"/>
            </a:ext>
          </a:extLst>
        </xdr:cNvPr>
        <xdr:cNvSpPr/>
      </xdr:nvSpPr>
      <xdr:spPr>
        <a:xfrm>
          <a:off x="6142143" y="4131309"/>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26035</xdr:colOff>
      <xdr:row>0</xdr:row>
      <xdr:rowOff>285750</xdr:rowOff>
    </xdr:from>
    <xdr:to>
      <xdr:col>5</xdr:col>
      <xdr:colOff>315595</xdr:colOff>
      <xdr:row>34</xdr:row>
      <xdr:rowOff>29844</xdr:rowOff>
    </xdr:to>
    <xdr:sp macro="" textlink="">
      <xdr:nvSpPr>
        <xdr:cNvPr id="2" name="TextBox 1">
          <a:extLst>
            <a:ext uri="{FF2B5EF4-FFF2-40B4-BE49-F238E27FC236}">
              <a16:creationId xmlns:a16="http://schemas.microsoft.com/office/drawing/2014/main" id="{F0E33EC1-404C-4C57-A59F-0D2E171CF440}"/>
            </a:ext>
          </a:extLst>
        </xdr:cNvPr>
        <xdr:cNvSpPr txBox="1"/>
      </xdr:nvSpPr>
      <xdr:spPr>
        <a:xfrm>
          <a:off x="26035" y="285750"/>
          <a:ext cx="3358727" cy="628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CA" sz="2000" b="1">
              <a:solidFill>
                <a:schemeClr val="dk1"/>
              </a:solidFill>
              <a:effectLst/>
              <a:latin typeface="+mn-lt"/>
              <a:ea typeface="+mn-ea"/>
              <a:cs typeface="+mn-cs"/>
            </a:rPr>
            <a:t>Bait Industry Overview</a:t>
          </a:r>
          <a:endParaRPr lang="en-CA" sz="1100" b="1">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Heads, fames, viscera, meat, etc.</a:t>
          </a:r>
        </a:p>
        <a:p>
          <a:pPr lvl="1"/>
          <a:endParaRPr lang="en-CA" sz="1100">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Variable, depends on catch rates and will require testing.</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Depending on bait form, very limited handling requirements. Frames and heads can be sold as is.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Freezing required. Product may either be provided as whole frames, heads, or as a blended product.</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Dependent on market conditions, but likely between $0.50-1.00/lb (CAD).</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TBD</a:t>
          </a:r>
        </a:p>
        <a:p>
          <a:pPr marL="457200" marR="0" lvl="1" indent="0" defTabSz="914400" eaLnBrk="1" fontAlgn="auto" latinLnBrk="0" hangingPunct="1">
            <a:lnSpc>
              <a:spcPct val="100000"/>
            </a:lnSpc>
            <a:spcBef>
              <a:spcPts val="0"/>
            </a:spcBef>
            <a:spcAft>
              <a:spcPts val="0"/>
            </a:spcAft>
            <a:buClrTx/>
            <a:buSzTx/>
            <a:buFontTx/>
            <a:buNone/>
            <a:tabLst/>
            <a:defRPr/>
          </a:pPr>
          <a:endParaRPr lang="en-CA" sz="1100" b="1">
            <a:solidFill>
              <a:schemeClr val="dk1"/>
            </a:solidFill>
            <a:effectLst/>
            <a:latin typeface="+mn-lt"/>
            <a:ea typeface="+mn-ea"/>
            <a:cs typeface="+mn-cs"/>
          </a:endParaRPr>
        </a:p>
      </xdr:txBody>
    </xdr:sp>
    <xdr:clientData/>
  </xdr:twoCellAnchor>
  <xdr:oneCellAnchor>
    <xdr:from>
      <xdr:col>7</xdr:col>
      <xdr:colOff>142451</xdr:colOff>
      <xdr:row>19</xdr:row>
      <xdr:rowOff>131656</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2EAE5C0C-1AE4-4585-AEC7-7C2920A8F942}"/>
            </a:ext>
          </a:extLst>
        </xdr:cNvPr>
        <xdr:cNvSpPr/>
      </xdr:nvSpPr>
      <xdr:spPr>
        <a:xfrm>
          <a:off x="7741284" y="4153323"/>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6</xdr:col>
      <xdr:colOff>2529417</xdr:colOff>
      <xdr:row>19</xdr:row>
      <xdr:rowOff>127000</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BE7C19A3-735E-40BC-B760-32D754146B5C}"/>
            </a:ext>
          </a:extLst>
        </xdr:cNvPr>
        <xdr:cNvSpPr/>
      </xdr:nvSpPr>
      <xdr:spPr>
        <a:xfrm>
          <a:off x="6212417" y="4148667"/>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22225</xdr:colOff>
      <xdr:row>0</xdr:row>
      <xdr:rowOff>168484</xdr:rowOff>
    </xdr:from>
    <xdr:to>
      <xdr:col>6</xdr:col>
      <xdr:colOff>130810</xdr:colOff>
      <xdr:row>47</xdr:row>
      <xdr:rowOff>148166</xdr:rowOff>
    </xdr:to>
    <xdr:sp macro="" textlink="">
      <xdr:nvSpPr>
        <xdr:cNvPr id="2" name="TextBox 1">
          <a:extLst>
            <a:ext uri="{FF2B5EF4-FFF2-40B4-BE49-F238E27FC236}">
              <a16:creationId xmlns:a16="http://schemas.microsoft.com/office/drawing/2014/main" id="{3665F028-0569-4A3C-838B-65A9B5BC7717}"/>
            </a:ext>
          </a:extLst>
        </xdr:cNvPr>
        <xdr:cNvSpPr txBox="1"/>
      </xdr:nvSpPr>
      <xdr:spPr>
        <a:xfrm>
          <a:off x="22225" y="168484"/>
          <a:ext cx="3791585" cy="8435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CA" sz="2000" b="1">
              <a:solidFill>
                <a:schemeClr val="dk1"/>
              </a:solidFill>
              <a:effectLst/>
              <a:latin typeface="+mn-lt"/>
              <a:ea typeface="+mn-ea"/>
              <a:cs typeface="+mn-cs"/>
            </a:rPr>
            <a:t>Fish</a:t>
          </a:r>
          <a:r>
            <a:rPr lang="en-CA" sz="2000" b="1" baseline="0">
              <a:solidFill>
                <a:schemeClr val="dk1"/>
              </a:solidFill>
              <a:effectLst/>
              <a:latin typeface="+mn-lt"/>
              <a:ea typeface="+mn-ea"/>
              <a:cs typeface="+mn-cs"/>
            </a:rPr>
            <a:t> Leather Industry Overview</a:t>
          </a:r>
          <a:endParaRPr lang="en-CA" sz="2000" b="1">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Fish skins.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Fish over 25 cm in length. Larger is better. Salmon, Walleye, Lake Trout, Paddlefish, Cisco, Carp.</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Fish skin must be separated from other byproducts, and must be separated by species.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Skins must be either shipped to tannery chilled and fresh or frozen. Tanneries prefer larger skins that are free of rips and tears. The traditional method of processing fillets which cuts the fillet in half is undesirable as it reduces the size of the skin for conversion to leather. Commercial tannery in California typically accepts skins in blocks of 25-30 lbs, frozen. </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Aquaborne purchases skins from processors for between $0.25-0.50/lb (USD). Current capacity is 5,000 skins per month.</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Low, Several</a:t>
          </a:r>
          <a:r>
            <a:rPr lang="en-CA" sz="1100" b="0" baseline="0">
              <a:solidFill>
                <a:schemeClr val="dk1"/>
              </a:solidFill>
              <a:effectLst/>
              <a:latin typeface="+mn-lt"/>
              <a:ea typeface="+mn-ea"/>
              <a:cs typeface="+mn-cs"/>
            </a:rPr>
            <a:t> hundred to several thousand pounds is sufficient. However, maximum capcity is limited.</a:t>
          </a:r>
          <a:endParaRPr lang="en-CA">
            <a:effectLst/>
          </a:endParaRPr>
        </a:p>
        <a:p>
          <a:pPr lvl="1"/>
          <a:endParaRPr lang="en-CA" sz="1100">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xdr:txBody>
    </xdr:sp>
    <xdr:clientData/>
  </xdr:twoCellAnchor>
  <xdr:oneCellAnchor>
    <xdr:from>
      <xdr:col>7</xdr:col>
      <xdr:colOff>27940</xdr:colOff>
      <xdr:row>19</xdr:row>
      <xdr:rowOff>128905</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A4DED15A-A154-4A0B-9CD3-B840AF0E0CBA}"/>
            </a:ext>
          </a:extLst>
        </xdr:cNvPr>
        <xdr:cNvSpPr/>
      </xdr:nvSpPr>
      <xdr:spPr>
        <a:xfrm>
          <a:off x="7806690" y="4150572"/>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6</xdr:col>
      <xdr:colOff>2582334</xdr:colOff>
      <xdr:row>19</xdr:row>
      <xdr:rowOff>116416</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0E3AEC44-C0B2-4B22-9827-C9BC09028F7B}"/>
            </a:ext>
          </a:extLst>
        </xdr:cNvPr>
        <xdr:cNvSpPr/>
      </xdr:nvSpPr>
      <xdr:spPr>
        <a:xfrm>
          <a:off x="6265334" y="4138083"/>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29845</xdr:colOff>
      <xdr:row>0</xdr:row>
      <xdr:rowOff>172295</xdr:rowOff>
    </xdr:from>
    <xdr:to>
      <xdr:col>5</xdr:col>
      <xdr:colOff>311785</xdr:colOff>
      <xdr:row>28</xdr:row>
      <xdr:rowOff>95250</xdr:rowOff>
    </xdr:to>
    <xdr:sp macro="" textlink="">
      <xdr:nvSpPr>
        <xdr:cNvPr id="2" name="TextBox 1">
          <a:extLst>
            <a:ext uri="{FF2B5EF4-FFF2-40B4-BE49-F238E27FC236}">
              <a16:creationId xmlns:a16="http://schemas.microsoft.com/office/drawing/2014/main" id="{4323B47B-DD97-40D2-A029-9417CBC26295}"/>
            </a:ext>
          </a:extLst>
        </xdr:cNvPr>
        <xdr:cNvSpPr txBox="1"/>
      </xdr:nvSpPr>
      <xdr:spPr>
        <a:xfrm>
          <a:off x="27940" y="768560"/>
          <a:ext cx="3333750" cy="4990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CA" sz="2000" b="1">
              <a:solidFill>
                <a:schemeClr val="dk1"/>
              </a:solidFill>
              <a:effectLst/>
              <a:latin typeface="+mn-lt"/>
              <a:ea typeface="+mn-ea"/>
              <a:cs typeface="+mn-cs"/>
            </a:rPr>
            <a:t>Fertilizer </a:t>
          </a:r>
          <a:r>
            <a:rPr lang="en-CA" sz="2000" b="1" baseline="0">
              <a:solidFill>
                <a:schemeClr val="dk1"/>
              </a:solidFill>
              <a:effectLst/>
              <a:latin typeface="+mn-lt"/>
              <a:ea typeface="+mn-ea"/>
              <a:cs typeface="+mn-cs"/>
            </a:rPr>
            <a:t>Industry Overview</a:t>
          </a:r>
          <a:endParaRPr lang="en-CA" sz="2000">
            <a:effectLst/>
          </a:endParaRPr>
        </a:p>
        <a:p>
          <a:pPr lvl="1"/>
          <a:endParaRPr lang="en-CA" sz="1100" b="1">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All parts.</a:t>
          </a:r>
        </a:p>
        <a:p>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Any.</a:t>
          </a:r>
        </a:p>
        <a:p>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Essentially none.</a:t>
          </a:r>
        </a:p>
        <a:p>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Fresher product or frozen product is preferred, but can take older or less fresh product as well.</a:t>
          </a:r>
        </a:p>
        <a:p>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Low. &lt;$0.10, in some instances the processor may actually have to pay to send byproduct to fertilizer producers.</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High, 40,000 lbs per week or more.</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pPr lvl="1"/>
          <a:endParaRPr lang="en-CA" sz="1100">
            <a:solidFill>
              <a:schemeClr val="dk1"/>
            </a:solidFill>
            <a:effectLst/>
            <a:latin typeface="+mn-lt"/>
            <a:ea typeface="+mn-ea"/>
            <a:cs typeface="+mn-cs"/>
          </a:endParaRPr>
        </a:p>
      </xdr:txBody>
    </xdr:sp>
    <xdr:clientData/>
  </xdr:twoCellAnchor>
  <xdr:oneCellAnchor>
    <xdr:from>
      <xdr:col>7</xdr:col>
      <xdr:colOff>69215</xdr:colOff>
      <xdr:row>19</xdr:row>
      <xdr:rowOff>49106</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07E560B5-1ED2-4D09-B01E-BF758A82E67E}"/>
            </a:ext>
          </a:extLst>
        </xdr:cNvPr>
        <xdr:cNvSpPr/>
      </xdr:nvSpPr>
      <xdr:spPr>
        <a:xfrm>
          <a:off x="7922048" y="3287606"/>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6</xdr:col>
      <xdr:colOff>2656416</xdr:colOff>
      <xdr:row>19</xdr:row>
      <xdr:rowOff>52916</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BB9118FE-E54F-46D6-B595-02B17C117D8A}"/>
            </a:ext>
          </a:extLst>
        </xdr:cNvPr>
        <xdr:cNvSpPr/>
      </xdr:nvSpPr>
      <xdr:spPr>
        <a:xfrm>
          <a:off x="6339416" y="3471333"/>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27940</xdr:colOff>
      <xdr:row>0</xdr:row>
      <xdr:rowOff>158750</xdr:rowOff>
    </xdr:from>
    <xdr:to>
      <xdr:col>5</xdr:col>
      <xdr:colOff>313690</xdr:colOff>
      <xdr:row>28</xdr:row>
      <xdr:rowOff>91440</xdr:rowOff>
    </xdr:to>
    <xdr:sp macro="" textlink="">
      <xdr:nvSpPr>
        <xdr:cNvPr id="2" name="TextBox 1">
          <a:extLst>
            <a:ext uri="{FF2B5EF4-FFF2-40B4-BE49-F238E27FC236}">
              <a16:creationId xmlns:a16="http://schemas.microsoft.com/office/drawing/2014/main" id="{2592665F-567C-4E5D-81A2-E7EA16DEDEC2}"/>
            </a:ext>
          </a:extLst>
        </xdr:cNvPr>
        <xdr:cNvSpPr txBox="1"/>
      </xdr:nvSpPr>
      <xdr:spPr>
        <a:xfrm>
          <a:off x="27940" y="762000"/>
          <a:ext cx="3354917" cy="497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CA" sz="2000" b="1">
              <a:solidFill>
                <a:schemeClr val="dk1"/>
              </a:solidFill>
              <a:effectLst/>
              <a:latin typeface="+mn-lt"/>
              <a:ea typeface="+mn-ea"/>
              <a:cs typeface="+mn-cs"/>
            </a:rPr>
            <a:t>Compost Industry Overview </a:t>
          </a:r>
        </a:p>
        <a:p>
          <a:pPr lvl="1"/>
          <a:br>
            <a:rPr lang="en-CA" sz="1100" b="1">
              <a:solidFill>
                <a:schemeClr val="dk1"/>
              </a:solidFill>
              <a:effectLst/>
              <a:latin typeface="+mn-lt"/>
              <a:ea typeface="+mn-ea"/>
              <a:cs typeface="+mn-cs"/>
            </a:rPr>
          </a:br>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Any.</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Any.</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None.</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Limited to none.</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Processors will pay a variable tipping fee.</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N/A</a:t>
          </a:r>
          <a:r>
            <a:rPr lang="en-CA" sz="1100" b="0" baseline="0">
              <a:solidFill>
                <a:schemeClr val="dk1"/>
              </a:solidFill>
              <a:effectLst/>
              <a:latin typeface="+mn-lt"/>
              <a:ea typeface="+mn-ea"/>
              <a:cs typeface="+mn-cs"/>
            </a:rPr>
            <a:t>, processors pay based on volumes sent to compost.</a:t>
          </a:r>
          <a:endParaRPr lang="en-CA" sz="1100">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xdr:txBody>
    </xdr:sp>
    <xdr:clientData/>
  </xdr:twoCellAnchor>
  <xdr:oneCellAnchor>
    <xdr:from>
      <xdr:col>9</xdr:col>
      <xdr:colOff>100117</xdr:colOff>
      <xdr:row>19</xdr:row>
      <xdr:rowOff>46144</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5A66D54D-B5D1-4148-AD5A-697E10B30811}"/>
            </a:ext>
          </a:extLst>
        </xdr:cNvPr>
        <xdr:cNvSpPr/>
      </xdr:nvSpPr>
      <xdr:spPr>
        <a:xfrm>
          <a:off x="7794200" y="3464561"/>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8</xdr:col>
      <xdr:colOff>1322917</xdr:colOff>
      <xdr:row>19</xdr:row>
      <xdr:rowOff>42333</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E78A28EB-1C8A-46B4-B9A7-C525B3296FEE}"/>
            </a:ext>
          </a:extLst>
        </xdr:cNvPr>
        <xdr:cNvSpPr/>
      </xdr:nvSpPr>
      <xdr:spPr>
        <a:xfrm>
          <a:off x="6233584" y="3460750"/>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26035</xdr:colOff>
      <xdr:row>0</xdr:row>
      <xdr:rowOff>172294</xdr:rowOff>
    </xdr:from>
    <xdr:to>
      <xdr:col>5</xdr:col>
      <xdr:colOff>315595</xdr:colOff>
      <xdr:row>31</xdr:row>
      <xdr:rowOff>42332</xdr:rowOff>
    </xdr:to>
    <xdr:sp macro="" textlink="">
      <xdr:nvSpPr>
        <xdr:cNvPr id="2" name="TextBox 1">
          <a:extLst>
            <a:ext uri="{FF2B5EF4-FFF2-40B4-BE49-F238E27FC236}">
              <a16:creationId xmlns:a16="http://schemas.microsoft.com/office/drawing/2014/main" id="{C3183072-B8A4-418D-BE2F-A76A6B9DAB4E}"/>
            </a:ext>
          </a:extLst>
        </xdr:cNvPr>
        <xdr:cNvSpPr txBox="1"/>
      </xdr:nvSpPr>
      <xdr:spPr>
        <a:xfrm>
          <a:off x="26035" y="172294"/>
          <a:ext cx="3358727" cy="5447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CA" sz="2400" b="1">
              <a:solidFill>
                <a:schemeClr val="dk1"/>
              </a:solidFill>
              <a:effectLst/>
              <a:latin typeface="+mn-lt"/>
              <a:ea typeface="+mn-ea"/>
              <a:cs typeface="+mn-cs"/>
            </a:rPr>
            <a:t>Collagen and Gelatin</a:t>
          </a:r>
          <a:r>
            <a:rPr lang="en-CA" sz="2400" b="1" baseline="0">
              <a:solidFill>
                <a:schemeClr val="dk1"/>
              </a:solidFill>
              <a:effectLst/>
              <a:latin typeface="+mn-lt"/>
              <a:ea typeface="+mn-ea"/>
              <a:cs typeface="+mn-cs"/>
            </a:rPr>
            <a:t> Industry Overview</a:t>
          </a:r>
          <a:endParaRPr lang="en-CA" sz="2400" b="1">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Skins.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Cold-water species.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Skins must be separated from other material.</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Product must be frozen.</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Averaged around $0.35/lb.</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Extremely high. Hundreds of thousands</a:t>
          </a:r>
          <a:r>
            <a:rPr lang="en-CA" sz="1100" b="0" baseline="0">
              <a:solidFill>
                <a:schemeClr val="dk1"/>
              </a:solidFill>
              <a:effectLst/>
              <a:latin typeface="+mn-lt"/>
              <a:ea typeface="+mn-ea"/>
              <a:cs typeface="+mn-cs"/>
            </a:rPr>
            <a:t> to millions of pounds annually.</a:t>
          </a:r>
          <a:endParaRPr lang="en-CA" sz="1100">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xdr:txBody>
    </xdr:sp>
    <xdr:clientData/>
  </xdr:twoCellAnchor>
  <xdr:oneCellAnchor>
    <xdr:from>
      <xdr:col>8</xdr:col>
      <xdr:colOff>120227</xdr:colOff>
      <xdr:row>19</xdr:row>
      <xdr:rowOff>14393</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74EF1D4B-C3B9-429B-84B8-50F25474965E}"/>
            </a:ext>
          </a:extLst>
        </xdr:cNvPr>
        <xdr:cNvSpPr/>
      </xdr:nvSpPr>
      <xdr:spPr>
        <a:xfrm>
          <a:off x="10428394" y="4036060"/>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7</xdr:col>
      <xdr:colOff>1767418</xdr:colOff>
      <xdr:row>19</xdr:row>
      <xdr:rowOff>23072</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17F1DE3F-146E-470D-A616-568D378B08D5}"/>
            </a:ext>
          </a:extLst>
        </xdr:cNvPr>
        <xdr:cNvSpPr/>
      </xdr:nvSpPr>
      <xdr:spPr>
        <a:xfrm>
          <a:off x="6064251" y="3441489"/>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29845</xdr:colOff>
      <xdr:row>0</xdr:row>
      <xdr:rowOff>172295</xdr:rowOff>
    </xdr:from>
    <xdr:to>
      <xdr:col>5</xdr:col>
      <xdr:colOff>311785</xdr:colOff>
      <xdr:row>28</xdr:row>
      <xdr:rowOff>95250</xdr:rowOff>
    </xdr:to>
    <xdr:sp macro="" textlink="">
      <xdr:nvSpPr>
        <xdr:cNvPr id="2" name="TextBox 1">
          <a:extLst>
            <a:ext uri="{FF2B5EF4-FFF2-40B4-BE49-F238E27FC236}">
              <a16:creationId xmlns:a16="http://schemas.microsoft.com/office/drawing/2014/main" id="{1B010C91-FBED-4B86-AE6E-2D52BD62926A}"/>
            </a:ext>
          </a:extLst>
        </xdr:cNvPr>
        <xdr:cNvSpPr txBox="1"/>
      </xdr:nvSpPr>
      <xdr:spPr>
        <a:xfrm>
          <a:off x="27940" y="768560"/>
          <a:ext cx="3333750" cy="4990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CA" sz="2000" b="1">
              <a:solidFill>
                <a:schemeClr val="dk1"/>
              </a:solidFill>
              <a:effectLst/>
              <a:latin typeface="+mn-lt"/>
              <a:ea typeface="+mn-ea"/>
              <a:cs typeface="+mn-cs"/>
            </a:rPr>
            <a:t>Fish Meal &amp; Oil Overview</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Any.</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Any.</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None.</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Product must be fresh or frozen.</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a:t>
          </a:r>
          <a:r>
            <a:rPr lang="en-CA" sz="1100">
              <a:solidFill>
                <a:schemeClr val="dk1"/>
              </a:solidFill>
              <a:effectLst/>
              <a:latin typeface="+mn-lt"/>
              <a:ea typeface="+mn-ea"/>
              <a:cs typeface="+mn-cs"/>
            </a:rPr>
            <a:t>Depending on market prices, $0.15-0.30/lb</a:t>
          </a:r>
        </a:p>
        <a:p>
          <a:pPr lvl="1"/>
          <a:endParaRPr lang="en-CA"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TBD</a:t>
          </a:r>
          <a:endParaRPr lang="en-CA" sz="1100">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xdr:txBody>
    </xdr:sp>
    <xdr:clientData/>
  </xdr:twoCellAnchor>
  <xdr:oneCellAnchor>
    <xdr:from>
      <xdr:col>8</xdr:col>
      <xdr:colOff>52917</xdr:colOff>
      <xdr:row>18</xdr:row>
      <xdr:rowOff>137583</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12A01B85-6A8D-455F-90FD-3EDC31A8A998}"/>
            </a:ext>
          </a:extLst>
        </xdr:cNvPr>
        <xdr:cNvSpPr/>
      </xdr:nvSpPr>
      <xdr:spPr>
        <a:xfrm>
          <a:off x="8657167" y="3979333"/>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7</xdr:col>
      <xdr:colOff>1587500</xdr:colOff>
      <xdr:row>18</xdr:row>
      <xdr:rowOff>148167</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33CA0973-EC5D-447B-A938-1F38B6B3B7C2}"/>
            </a:ext>
          </a:extLst>
        </xdr:cNvPr>
        <xdr:cNvSpPr/>
      </xdr:nvSpPr>
      <xdr:spPr>
        <a:xfrm>
          <a:off x="7112000" y="3989917"/>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27940</xdr:colOff>
      <xdr:row>0</xdr:row>
      <xdr:rowOff>168485</xdr:rowOff>
    </xdr:from>
    <xdr:to>
      <xdr:col>5</xdr:col>
      <xdr:colOff>313690</xdr:colOff>
      <xdr:row>29</xdr:row>
      <xdr:rowOff>63500</xdr:rowOff>
    </xdr:to>
    <xdr:sp macro="" textlink="">
      <xdr:nvSpPr>
        <xdr:cNvPr id="2" name="TextBox 1">
          <a:extLst>
            <a:ext uri="{FF2B5EF4-FFF2-40B4-BE49-F238E27FC236}">
              <a16:creationId xmlns:a16="http://schemas.microsoft.com/office/drawing/2014/main" id="{68B83472-4D9E-469A-91B9-442E72A11AD9}"/>
            </a:ext>
          </a:extLst>
        </xdr:cNvPr>
        <xdr:cNvSpPr txBox="1"/>
      </xdr:nvSpPr>
      <xdr:spPr>
        <a:xfrm>
          <a:off x="27940" y="168485"/>
          <a:ext cx="3354917" cy="5112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CA" sz="2400" b="1">
              <a:solidFill>
                <a:schemeClr val="dk1"/>
              </a:solidFill>
              <a:effectLst/>
              <a:latin typeface="+mn-lt"/>
              <a:ea typeface="+mn-ea"/>
              <a:cs typeface="+mn-cs"/>
            </a:rPr>
            <a:t>Biomedical</a:t>
          </a:r>
          <a:r>
            <a:rPr lang="en-CA" sz="2400" b="1" baseline="0">
              <a:solidFill>
                <a:schemeClr val="dk1"/>
              </a:solidFill>
              <a:effectLst/>
              <a:latin typeface="+mn-lt"/>
              <a:ea typeface="+mn-ea"/>
              <a:cs typeface="+mn-cs"/>
            </a:rPr>
            <a:t> Industry Overview</a:t>
          </a:r>
          <a:endParaRPr lang="en-CA" sz="2400" b="1">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Byproduct Materials Accepted</a:t>
          </a:r>
          <a:r>
            <a:rPr lang="en-CA" sz="1100">
              <a:solidFill>
                <a:schemeClr val="dk1"/>
              </a:solidFill>
              <a:effectLst/>
              <a:latin typeface="+mn-lt"/>
              <a:ea typeface="+mn-ea"/>
              <a:cs typeface="+mn-cs"/>
            </a:rPr>
            <a:t>: Blood, skins.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Optimal species: </a:t>
          </a:r>
          <a:r>
            <a:rPr lang="en-CA" sz="1100">
              <a:solidFill>
                <a:schemeClr val="dk1"/>
              </a:solidFill>
              <a:effectLst/>
              <a:latin typeface="+mn-lt"/>
              <a:ea typeface="+mn-ea"/>
              <a:cs typeface="+mn-cs"/>
            </a:rPr>
            <a:t>Currently salmonids.</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Sorting Requirements:</a:t>
          </a:r>
          <a:r>
            <a:rPr lang="en-CA" sz="1100">
              <a:solidFill>
                <a:schemeClr val="dk1"/>
              </a:solidFill>
              <a:effectLst/>
              <a:latin typeface="+mn-lt"/>
              <a:ea typeface="+mn-ea"/>
              <a:cs typeface="+mn-cs"/>
            </a:rPr>
            <a:t> Skins must be separate. For blood, whole fish is provided to the institution.</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Handling requirements: </a:t>
          </a:r>
          <a:r>
            <a:rPr lang="en-CA" sz="1100">
              <a:solidFill>
                <a:schemeClr val="dk1"/>
              </a:solidFill>
              <a:effectLst/>
              <a:latin typeface="+mn-lt"/>
              <a:ea typeface="+mn-ea"/>
              <a:cs typeface="+mn-cs"/>
            </a:rPr>
            <a:t>Product must be safe, clean, and fresh/frozen</a:t>
          </a:r>
        </a:p>
        <a:p>
          <a:pPr lvl="1"/>
          <a:endParaRPr lang="en-CA" sz="1100" b="1">
            <a:solidFill>
              <a:schemeClr val="dk1"/>
            </a:solidFill>
            <a:effectLst/>
            <a:latin typeface="+mn-lt"/>
            <a:ea typeface="+mn-ea"/>
            <a:cs typeface="+mn-cs"/>
          </a:endParaRPr>
        </a:p>
        <a:p>
          <a:pPr lvl="1"/>
          <a:r>
            <a:rPr lang="en-CA" sz="1100" b="1">
              <a:solidFill>
                <a:schemeClr val="dk1"/>
              </a:solidFill>
              <a:effectLst/>
              <a:latin typeface="+mn-lt"/>
              <a:ea typeface="+mn-ea"/>
              <a:cs typeface="+mn-cs"/>
            </a:rPr>
            <a:t>Purchasing price: N/A</a:t>
          </a:r>
        </a:p>
        <a:p>
          <a:pPr marL="457200" marR="0" lvl="1" indent="0" defTabSz="914400" eaLnBrk="1" fontAlgn="auto" latinLnBrk="0" hangingPunct="1">
            <a:lnSpc>
              <a:spcPct val="100000"/>
            </a:lnSpc>
            <a:spcBef>
              <a:spcPts val="0"/>
            </a:spcBef>
            <a:spcAft>
              <a:spcPts val="0"/>
            </a:spcAft>
            <a:buClrTx/>
            <a:buSzTx/>
            <a:buFontTx/>
            <a:buNone/>
            <a:tabLst/>
            <a:defRPr/>
          </a:pPr>
          <a:endParaRPr lang="en-CA" sz="1100" b="1">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Minimum</a:t>
          </a:r>
          <a:r>
            <a:rPr lang="en-CA" sz="1100" b="1" baseline="0">
              <a:solidFill>
                <a:schemeClr val="dk1"/>
              </a:solidFill>
              <a:effectLst/>
              <a:latin typeface="+mn-lt"/>
              <a:ea typeface="+mn-ea"/>
              <a:cs typeface="+mn-cs"/>
            </a:rPr>
            <a:t> Required</a:t>
          </a:r>
          <a:r>
            <a:rPr lang="en-CA" sz="1100" b="1">
              <a:solidFill>
                <a:schemeClr val="dk1"/>
              </a:solidFill>
              <a:effectLst/>
              <a:latin typeface="+mn-lt"/>
              <a:ea typeface="+mn-ea"/>
              <a:cs typeface="+mn-cs"/>
            </a:rPr>
            <a:t> Volumes: </a:t>
          </a:r>
          <a:r>
            <a:rPr lang="en-CA" sz="1100" b="0">
              <a:solidFill>
                <a:schemeClr val="dk1"/>
              </a:solidFill>
              <a:effectLst/>
              <a:latin typeface="+mn-lt"/>
              <a:ea typeface="+mn-ea"/>
              <a:cs typeface="+mn-cs"/>
            </a:rPr>
            <a:t>N/A, industry is in</a:t>
          </a:r>
          <a:r>
            <a:rPr lang="en-CA" sz="1100" b="0" baseline="0">
              <a:solidFill>
                <a:schemeClr val="dk1"/>
              </a:solidFill>
              <a:effectLst/>
              <a:latin typeface="+mn-lt"/>
              <a:ea typeface="+mn-ea"/>
              <a:cs typeface="+mn-cs"/>
            </a:rPr>
            <a:t> infancy.</a:t>
          </a:r>
          <a:endParaRPr lang="en-CA" sz="1100">
            <a:solidFill>
              <a:schemeClr val="dk1"/>
            </a:solidFill>
            <a:effectLst/>
            <a:latin typeface="+mn-lt"/>
            <a:ea typeface="+mn-ea"/>
            <a:cs typeface="+mn-cs"/>
          </a:endParaRPr>
        </a:p>
        <a:p>
          <a:pPr lvl="1"/>
          <a:endParaRPr lang="en-CA" sz="1100" b="1">
            <a:solidFill>
              <a:schemeClr val="dk1"/>
            </a:solidFill>
            <a:effectLst/>
            <a:latin typeface="+mn-lt"/>
            <a:ea typeface="+mn-ea"/>
            <a:cs typeface="+mn-cs"/>
          </a:endParaRPr>
        </a:p>
      </xdr:txBody>
    </xdr:sp>
    <xdr:clientData/>
  </xdr:twoCellAnchor>
  <xdr:oneCellAnchor>
    <xdr:from>
      <xdr:col>8</xdr:col>
      <xdr:colOff>63500</xdr:colOff>
      <xdr:row>19</xdr:row>
      <xdr:rowOff>29845</xdr:rowOff>
    </xdr:from>
    <xdr:ext cx="1397000" cy="344453"/>
    <xdr:sp macro="" textlink="">
      <xdr:nvSpPr>
        <xdr:cNvPr id="3" name="Rectangle 2">
          <a:hlinkClick xmlns:r="http://schemas.openxmlformats.org/officeDocument/2006/relationships" r:id="rId1"/>
          <a:extLst>
            <a:ext uri="{FF2B5EF4-FFF2-40B4-BE49-F238E27FC236}">
              <a16:creationId xmlns:a16="http://schemas.microsoft.com/office/drawing/2014/main" id="{0D9986DF-F79E-4050-BFB2-0EA5CFC6312B}"/>
            </a:ext>
          </a:extLst>
        </xdr:cNvPr>
        <xdr:cNvSpPr/>
      </xdr:nvSpPr>
      <xdr:spPr>
        <a:xfrm>
          <a:off x="7821083" y="4051512"/>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oneCellAnchor>
    <xdr:from>
      <xdr:col>7</xdr:col>
      <xdr:colOff>1945428</xdr:colOff>
      <xdr:row>19</xdr:row>
      <xdr:rowOff>31750</xdr:rowOff>
    </xdr:from>
    <xdr:ext cx="1397000" cy="344453"/>
    <xdr:sp macro="" textlink="">
      <xdr:nvSpPr>
        <xdr:cNvPr id="5" name="Rectangle 4">
          <a:hlinkClick xmlns:r="http://schemas.openxmlformats.org/officeDocument/2006/relationships" r:id="rId2"/>
          <a:extLst>
            <a:ext uri="{FF2B5EF4-FFF2-40B4-BE49-F238E27FC236}">
              <a16:creationId xmlns:a16="http://schemas.microsoft.com/office/drawing/2014/main" id="{05DB0536-DBF0-4410-9A95-269835FE8C5B}"/>
            </a:ext>
          </a:extLst>
        </xdr:cNvPr>
        <xdr:cNvSpPr/>
      </xdr:nvSpPr>
      <xdr:spPr>
        <a:xfrm>
          <a:off x="6242261" y="4053417"/>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334856</xdr:colOff>
      <xdr:row>5</xdr:row>
      <xdr:rowOff>5925</xdr:rowOff>
    </xdr:from>
    <xdr:ext cx="1397000" cy="344453"/>
    <xdr:sp macro="" textlink="">
      <xdr:nvSpPr>
        <xdr:cNvPr id="2" name="Rectangle 1">
          <a:hlinkClick xmlns:r="http://schemas.openxmlformats.org/officeDocument/2006/relationships" r:id="rId1"/>
          <a:extLst>
            <a:ext uri="{FF2B5EF4-FFF2-40B4-BE49-F238E27FC236}">
              <a16:creationId xmlns:a16="http://schemas.microsoft.com/office/drawing/2014/main" id="{C81CF061-B749-4A5F-A927-7BDED9073360}"/>
            </a:ext>
          </a:extLst>
        </xdr:cNvPr>
        <xdr:cNvSpPr/>
      </xdr:nvSpPr>
      <xdr:spPr>
        <a:xfrm>
          <a:off x="4631689" y="905508"/>
          <a:ext cx="1397000" cy="344453"/>
        </a:xfrm>
        <a:prstGeom prst="rect">
          <a:avLst/>
        </a:prstGeom>
        <a:solidFill>
          <a:srgbClr val="00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DECISION TREE</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373379</xdr:colOff>
      <xdr:row>8</xdr:row>
      <xdr:rowOff>173354</xdr:rowOff>
    </xdr:from>
    <xdr:ext cx="786766" cy="156518"/>
    <xdr:sp macro="" textlink="">
      <xdr:nvSpPr>
        <xdr:cNvPr id="202" name="Rectangle 201">
          <a:hlinkClick xmlns:r="http://schemas.openxmlformats.org/officeDocument/2006/relationships" r:id="rId1"/>
          <a:extLst>
            <a:ext uri="{FF2B5EF4-FFF2-40B4-BE49-F238E27FC236}">
              <a16:creationId xmlns:a16="http://schemas.microsoft.com/office/drawing/2014/main" id="{C3C2AC33-64B5-4503-977C-28FB5203F1BF}"/>
            </a:ext>
          </a:extLst>
        </xdr:cNvPr>
        <xdr:cNvSpPr/>
      </xdr:nvSpPr>
      <xdr:spPr>
        <a:xfrm>
          <a:off x="6469379" y="2068829"/>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twoCellAnchor>
    <xdr:from>
      <xdr:col>6</xdr:col>
      <xdr:colOff>499694</xdr:colOff>
      <xdr:row>34</xdr:row>
      <xdr:rowOff>83927</xdr:rowOff>
    </xdr:from>
    <xdr:to>
      <xdr:col>8</xdr:col>
      <xdr:colOff>378355</xdr:colOff>
      <xdr:row>37</xdr:row>
      <xdr:rowOff>53871</xdr:rowOff>
    </xdr:to>
    <xdr:sp macro="" textlink="">
      <xdr:nvSpPr>
        <xdr:cNvPr id="19" name="Rectangle: Rounded Corners 18">
          <a:extLst>
            <a:ext uri="{FF2B5EF4-FFF2-40B4-BE49-F238E27FC236}">
              <a16:creationId xmlns:a16="http://schemas.microsoft.com/office/drawing/2014/main" id="{87E00BF3-302C-4EAC-9527-B6415DB6FD2F}"/>
            </a:ext>
          </a:extLst>
        </xdr:cNvPr>
        <xdr:cNvSpPr/>
      </xdr:nvSpPr>
      <xdr:spPr>
        <a:xfrm>
          <a:off x="9093361" y="6666760"/>
          <a:ext cx="1106327" cy="509694"/>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Single</a:t>
          </a:r>
          <a:r>
            <a:rPr lang="en-CA" sz="1100" b="1" baseline="0">
              <a:solidFill>
                <a:sysClr val="windowText" lastClr="000000"/>
              </a:solidFill>
            </a:rPr>
            <a:t> or mixed species</a:t>
          </a:r>
          <a:endParaRPr lang="en-CA" sz="1000" b="1">
            <a:solidFill>
              <a:sysClr val="windowText" lastClr="000000"/>
            </a:solidFill>
          </a:endParaRPr>
        </a:p>
      </xdr:txBody>
    </xdr:sp>
    <xdr:clientData/>
  </xdr:twoCellAnchor>
  <xdr:twoCellAnchor>
    <xdr:from>
      <xdr:col>9</xdr:col>
      <xdr:colOff>139911</xdr:colOff>
      <xdr:row>34</xdr:row>
      <xdr:rowOff>159173</xdr:rowOff>
    </xdr:from>
    <xdr:to>
      <xdr:col>9</xdr:col>
      <xdr:colOff>459316</xdr:colOff>
      <xdr:row>36</xdr:row>
      <xdr:rowOff>110067</xdr:rowOff>
    </xdr:to>
    <xdr:sp macro="" textlink="">
      <xdr:nvSpPr>
        <xdr:cNvPr id="20" name="Rectangle 19">
          <a:extLst>
            <a:ext uri="{FF2B5EF4-FFF2-40B4-BE49-F238E27FC236}">
              <a16:creationId xmlns:a16="http://schemas.microsoft.com/office/drawing/2014/main" id="{B762C844-6568-4959-B1FD-3F4D8D7ECD73}"/>
            </a:ext>
          </a:extLst>
        </xdr:cNvPr>
        <xdr:cNvSpPr/>
      </xdr:nvSpPr>
      <xdr:spPr>
        <a:xfrm>
          <a:off x="10575078" y="6742006"/>
          <a:ext cx="319405" cy="310728"/>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577425</xdr:colOff>
      <xdr:row>30</xdr:row>
      <xdr:rowOff>28996</xdr:rowOff>
    </xdr:from>
    <xdr:to>
      <xdr:col>12</xdr:col>
      <xdr:colOff>102445</xdr:colOff>
      <xdr:row>34</xdr:row>
      <xdr:rowOff>133982</xdr:rowOff>
    </xdr:to>
    <xdr:grpSp>
      <xdr:nvGrpSpPr>
        <xdr:cNvPr id="22" name="Group 27">
          <a:extLst>
            <a:ext uri="{FF2B5EF4-FFF2-40B4-BE49-F238E27FC236}">
              <a16:creationId xmlns:a16="http://schemas.microsoft.com/office/drawing/2014/main" id="{BAB10D65-5C2C-4588-B9E1-8894F409E0CF}"/>
            </a:ext>
          </a:extLst>
        </xdr:cNvPr>
        <xdr:cNvGrpSpPr/>
      </xdr:nvGrpSpPr>
      <xdr:grpSpPr>
        <a:xfrm>
          <a:off x="6101925" y="6167329"/>
          <a:ext cx="1366520" cy="866986"/>
          <a:chOff x="626532" y="4240958"/>
          <a:chExt cx="1346200" cy="872908"/>
        </a:xfrm>
      </xdr:grpSpPr>
      <xdr:sp macro="" textlink="">
        <xdr:nvSpPr>
          <xdr:cNvPr id="23" name="Freeform: Shape 28">
            <a:extLst>
              <a:ext uri="{FF2B5EF4-FFF2-40B4-BE49-F238E27FC236}">
                <a16:creationId xmlns:a16="http://schemas.microsoft.com/office/drawing/2014/main" id="{AFE91387-03B3-1E98-CF14-F455C1D38CBA}"/>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Mixed</a:t>
            </a:r>
          </a:p>
        </xdr:txBody>
      </xdr:sp>
      <xdr:sp macro="" textlink="">
        <xdr:nvSpPr>
          <xdr:cNvPr id="24" name="TextBox 29">
            <a:extLst>
              <a:ext uri="{FF2B5EF4-FFF2-40B4-BE49-F238E27FC236}">
                <a16:creationId xmlns:a16="http://schemas.microsoft.com/office/drawing/2014/main" id="{6288D214-C9FE-B3EC-F2B2-9AA202000EE6}"/>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9</xdr:col>
      <xdr:colOff>522183</xdr:colOff>
      <xdr:row>38</xdr:row>
      <xdr:rowOff>66251</xdr:rowOff>
    </xdr:from>
    <xdr:to>
      <xdr:col>12</xdr:col>
      <xdr:colOff>26248</xdr:colOff>
      <xdr:row>40</xdr:row>
      <xdr:rowOff>142240</xdr:rowOff>
    </xdr:to>
    <xdr:grpSp>
      <xdr:nvGrpSpPr>
        <xdr:cNvPr id="28" name="Group 33">
          <a:extLst>
            <a:ext uri="{FF2B5EF4-FFF2-40B4-BE49-F238E27FC236}">
              <a16:creationId xmlns:a16="http://schemas.microsoft.com/office/drawing/2014/main" id="{1BBA2C5D-FC04-46A8-B797-8DA43CA00FAB}"/>
            </a:ext>
          </a:extLst>
        </xdr:cNvPr>
        <xdr:cNvGrpSpPr/>
      </xdr:nvGrpSpPr>
      <xdr:grpSpPr>
        <a:xfrm>
          <a:off x="6046683" y="7728584"/>
          <a:ext cx="1345565" cy="456989"/>
          <a:chOff x="626533" y="4680694"/>
          <a:chExt cx="1346200" cy="433172"/>
        </a:xfrm>
      </xdr:grpSpPr>
      <xdr:sp macro="" textlink="">
        <xdr:nvSpPr>
          <xdr:cNvPr id="29" name="Freeform: Shape 34">
            <a:extLst>
              <a:ext uri="{FF2B5EF4-FFF2-40B4-BE49-F238E27FC236}">
                <a16:creationId xmlns:a16="http://schemas.microsoft.com/office/drawing/2014/main" id="{2D20AC64-8509-F334-0151-60469A221772}"/>
              </a:ext>
            </a:extLst>
          </xdr:cNvPr>
          <xdr:cNvSpPr/>
        </xdr:nvSpPr>
        <xdr:spPr>
          <a:xfrm>
            <a:off x="626533" y="4680694"/>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Single</a:t>
            </a:r>
          </a:p>
        </xdr:txBody>
      </xdr:sp>
      <xdr:sp macro="" textlink="">
        <xdr:nvSpPr>
          <xdr:cNvPr id="30" name="TextBox 35">
            <a:extLst>
              <a:ext uri="{FF2B5EF4-FFF2-40B4-BE49-F238E27FC236}">
                <a16:creationId xmlns:a16="http://schemas.microsoft.com/office/drawing/2014/main" id="{74A7C189-8775-2684-2C1D-024470140934}"/>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12</xdr:col>
      <xdr:colOff>482811</xdr:colOff>
      <xdr:row>30</xdr:row>
      <xdr:rowOff>95462</xdr:rowOff>
    </xdr:from>
    <xdr:to>
      <xdr:col>14</xdr:col>
      <xdr:colOff>362373</xdr:colOff>
      <xdr:row>33</xdr:row>
      <xdr:rowOff>63501</xdr:rowOff>
    </xdr:to>
    <xdr:sp macro="" textlink="">
      <xdr:nvSpPr>
        <xdr:cNvPr id="8" name="Rectangle: Rounded Corners 7">
          <a:extLst>
            <a:ext uri="{FF2B5EF4-FFF2-40B4-BE49-F238E27FC236}">
              <a16:creationId xmlns:a16="http://schemas.microsoft.com/office/drawing/2014/main" id="{686A562D-730F-4898-921E-8ECE583CAF27}"/>
            </a:ext>
          </a:extLst>
        </xdr:cNvPr>
        <xdr:cNvSpPr/>
      </xdr:nvSpPr>
      <xdr:spPr>
        <a:xfrm>
          <a:off x="12759478" y="5958629"/>
          <a:ext cx="1107228" cy="507789"/>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Significant</a:t>
          </a:r>
          <a:r>
            <a:rPr lang="en-CA" sz="1100" b="1" baseline="0">
              <a:solidFill>
                <a:sysClr val="windowText" lastClr="000000"/>
              </a:solidFill>
            </a:rPr>
            <a:t> </a:t>
          </a:r>
          <a:r>
            <a:rPr lang="en-CA" sz="1100" b="1">
              <a:solidFill>
                <a:sysClr val="windowText" lastClr="000000"/>
              </a:solidFill>
            </a:rPr>
            <a:t>Volumes</a:t>
          </a:r>
          <a:r>
            <a:rPr lang="en-CA" sz="1100" b="1" baseline="0">
              <a:solidFill>
                <a:sysClr val="windowText" lastClr="000000"/>
              </a:solidFill>
            </a:rPr>
            <a:t>?</a:t>
          </a:r>
          <a:endParaRPr lang="en-CA" sz="1000" b="1">
            <a:solidFill>
              <a:sysClr val="windowText" lastClr="000000"/>
            </a:solidFill>
          </a:endParaRPr>
        </a:p>
      </xdr:txBody>
    </xdr:sp>
    <xdr:clientData/>
  </xdr:twoCellAnchor>
  <xdr:twoCellAnchor>
    <xdr:from>
      <xdr:col>15</xdr:col>
      <xdr:colOff>243416</xdr:colOff>
      <xdr:row>31</xdr:row>
      <xdr:rowOff>3811</xdr:rowOff>
    </xdr:from>
    <xdr:to>
      <xdr:col>15</xdr:col>
      <xdr:colOff>562821</xdr:colOff>
      <xdr:row>32</xdr:row>
      <xdr:rowOff>118746</xdr:rowOff>
    </xdr:to>
    <xdr:sp macro="" textlink="">
      <xdr:nvSpPr>
        <xdr:cNvPr id="34" name="Rectangle 33">
          <a:extLst>
            <a:ext uri="{FF2B5EF4-FFF2-40B4-BE49-F238E27FC236}">
              <a16:creationId xmlns:a16="http://schemas.microsoft.com/office/drawing/2014/main" id="{D0C8BBD7-A370-428E-9A37-71B2A7AA5008}"/>
            </a:ext>
          </a:extLst>
        </xdr:cNvPr>
        <xdr:cNvSpPr/>
      </xdr:nvSpPr>
      <xdr:spPr>
        <a:xfrm>
          <a:off x="14361583" y="6046894"/>
          <a:ext cx="319405" cy="294852"/>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335914</xdr:colOff>
      <xdr:row>27</xdr:row>
      <xdr:rowOff>178434</xdr:rowOff>
    </xdr:from>
    <xdr:to>
      <xdr:col>18</xdr:col>
      <xdr:colOff>469052</xdr:colOff>
      <xdr:row>32</xdr:row>
      <xdr:rowOff>125094</xdr:rowOff>
    </xdr:to>
    <xdr:grpSp>
      <xdr:nvGrpSpPr>
        <xdr:cNvPr id="37" name="Group 27">
          <a:extLst>
            <a:ext uri="{FF2B5EF4-FFF2-40B4-BE49-F238E27FC236}">
              <a16:creationId xmlns:a16="http://schemas.microsoft.com/office/drawing/2014/main" id="{5183CB04-1A8C-46C3-9CEB-92B5DCA57ED8}"/>
            </a:ext>
          </a:extLst>
        </xdr:cNvPr>
        <xdr:cNvGrpSpPr/>
      </xdr:nvGrpSpPr>
      <xdr:grpSpPr>
        <a:xfrm>
          <a:off x="10157247" y="5745267"/>
          <a:ext cx="1360805" cy="899160"/>
          <a:chOff x="626532" y="4240958"/>
          <a:chExt cx="1346200" cy="872908"/>
        </a:xfrm>
      </xdr:grpSpPr>
      <xdr:sp macro="" textlink="">
        <xdr:nvSpPr>
          <xdr:cNvPr id="39" name="Freeform: Shape 28">
            <a:extLst>
              <a:ext uri="{FF2B5EF4-FFF2-40B4-BE49-F238E27FC236}">
                <a16:creationId xmlns:a16="http://schemas.microsoft.com/office/drawing/2014/main" id="{1556C297-B96A-D191-588F-F73FD70A63CB}"/>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Significant Volumes</a:t>
            </a:r>
          </a:p>
        </xdr:txBody>
      </xdr:sp>
      <xdr:sp macro="" textlink="">
        <xdr:nvSpPr>
          <xdr:cNvPr id="40" name="TextBox 29">
            <a:extLst>
              <a:ext uri="{FF2B5EF4-FFF2-40B4-BE49-F238E27FC236}">
                <a16:creationId xmlns:a16="http://schemas.microsoft.com/office/drawing/2014/main" id="{24EDA246-A53B-4B0A-DB71-305116B58056}"/>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16</xdr:col>
      <xdr:colOff>332316</xdr:colOff>
      <xdr:row>32</xdr:row>
      <xdr:rowOff>145415</xdr:rowOff>
    </xdr:from>
    <xdr:to>
      <xdr:col>18</xdr:col>
      <xdr:colOff>467359</xdr:colOff>
      <xdr:row>37</xdr:row>
      <xdr:rowOff>80008</xdr:rowOff>
    </xdr:to>
    <xdr:grpSp>
      <xdr:nvGrpSpPr>
        <xdr:cNvPr id="50" name="Group 27">
          <a:extLst>
            <a:ext uri="{FF2B5EF4-FFF2-40B4-BE49-F238E27FC236}">
              <a16:creationId xmlns:a16="http://schemas.microsoft.com/office/drawing/2014/main" id="{6E2744F1-E641-4CF7-8371-2E33EC855137}"/>
            </a:ext>
          </a:extLst>
        </xdr:cNvPr>
        <xdr:cNvGrpSpPr/>
      </xdr:nvGrpSpPr>
      <xdr:grpSpPr>
        <a:xfrm>
          <a:off x="10153649" y="6664748"/>
          <a:ext cx="1362710" cy="887093"/>
          <a:chOff x="626532" y="4240958"/>
          <a:chExt cx="1346200" cy="872908"/>
        </a:xfrm>
      </xdr:grpSpPr>
      <xdr:sp macro="" textlink="">
        <xdr:nvSpPr>
          <xdr:cNvPr id="51" name="Freeform: Shape 28">
            <a:extLst>
              <a:ext uri="{FF2B5EF4-FFF2-40B4-BE49-F238E27FC236}">
                <a16:creationId xmlns:a16="http://schemas.microsoft.com/office/drawing/2014/main" id="{6554D960-0842-4997-957D-713225B4AF07}"/>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Limited Volumes</a:t>
            </a:r>
          </a:p>
        </xdr:txBody>
      </xdr:sp>
      <xdr:sp macro="" textlink="">
        <xdr:nvSpPr>
          <xdr:cNvPr id="52" name="TextBox 29">
            <a:extLst>
              <a:ext uri="{FF2B5EF4-FFF2-40B4-BE49-F238E27FC236}">
                <a16:creationId xmlns:a16="http://schemas.microsoft.com/office/drawing/2014/main" id="{9298BB23-FD3A-5F43-CE83-7C45FC07A461}"/>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19</xdr:col>
      <xdr:colOff>342686</xdr:colOff>
      <xdr:row>33</xdr:row>
      <xdr:rowOff>83402</xdr:rowOff>
    </xdr:from>
    <xdr:to>
      <xdr:col>21</xdr:col>
      <xdr:colOff>469685</xdr:colOff>
      <xdr:row>35</xdr:row>
      <xdr:rowOff>66201</xdr:rowOff>
    </xdr:to>
    <xdr:sp macro="" textlink="">
      <xdr:nvSpPr>
        <xdr:cNvPr id="105" name="Freeform: Shape 28">
          <a:extLst>
            <a:ext uri="{FF2B5EF4-FFF2-40B4-BE49-F238E27FC236}">
              <a16:creationId xmlns:a16="http://schemas.microsoft.com/office/drawing/2014/main" id="{B1A0CE5B-02EE-ABD7-C9A4-32DBE9F3FB43}"/>
            </a:ext>
          </a:extLst>
        </xdr:cNvPr>
        <xdr:cNvSpPr/>
      </xdr:nvSpPr>
      <xdr:spPr>
        <a:xfrm>
          <a:off x="16801886" y="6512777"/>
          <a:ext cx="1346199" cy="344749"/>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19</xdr:col>
      <xdr:colOff>320452</xdr:colOff>
      <xdr:row>25</xdr:row>
      <xdr:rowOff>25352</xdr:rowOff>
    </xdr:from>
    <xdr:to>
      <xdr:col>21</xdr:col>
      <xdr:colOff>475690</xdr:colOff>
      <xdr:row>27</xdr:row>
      <xdr:rowOff>57463</xdr:rowOff>
    </xdr:to>
    <xdr:sp macro="" textlink="">
      <xdr:nvSpPr>
        <xdr:cNvPr id="211" name="Freeform: Shape 28">
          <a:extLst>
            <a:ext uri="{FF2B5EF4-FFF2-40B4-BE49-F238E27FC236}">
              <a16:creationId xmlns:a16="http://schemas.microsoft.com/office/drawing/2014/main" id="{24E4F259-6112-DE53-E437-5A4510E31CBA}"/>
            </a:ext>
          </a:extLst>
        </xdr:cNvPr>
        <xdr:cNvSpPr/>
      </xdr:nvSpPr>
      <xdr:spPr>
        <a:xfrm>
          <a:off x="16779652" y="5006927"/>
          <a:ext cx="1374438" cy="394061"/>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12</xdr:col>
      <xdr:colOff>495775</xdr:colOff>
      <xdr:row>38</xdr:row>
      <xdr:rowOff>152506</xdr:rowOff>
    </xdr:from>
    <xdr:to>
      <xdr:col>14</xdr:col>
      <xdr:colOff>373432</xdr:colOff>
      <xdr:row>41</xdr:row>
      <xdr:rowOff>122450</xdr:rowOff>
    </xdr:to>
    <xdr:sp macro="" textlink="">
      <xdr:nvSpPr>
        <xdr:cNvPr id="25" name="Rectangle: Rounded Corners 24">
          <a:extLst>
            <a:ext uri="{FF2B5EF4-FFF2-40B4-BE49-F238E27FC236}">
              <a16:creationId xmlns:a16="http://schemas.microsoft.com/office/drawing/2014/main" id="{C76C5851-BBAD-4AC6-9AB3-CFC293DCAC90}"/>
            </a:ext>
          </a:extLst>
        </xdr:cNvPr>
        <xdr:cNvSpPr/>
      </xdr:nvSpPr>
      <xdr:spPr>
        <a:xfrm>
          <a:off x="12772442" y="7455006"/>
          <a:ext cx="1105323" cy="509694"/>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Size</a:t>
          </a:r>
          <a:endParaRPr lang="en-CA" sz="1000" b="1">
            <a:solidFill>
              <a:sysClr val="windowText" lastClr="000000"/>
            </a:solidFill>
          </a:endParaRPr>
        </a:p>
      </xdr:txBody>
    </xdr:sp>
    <xdr:clientData/>
  </xdr:twoCellAnchor>
  <xdr:twoCellAnchor>
    <xdr:from>
      <xdr:col>16</xdr:col>
      <xdr:colOff>60961</xdr:colOff>
      <xdr:row>46</xdr:row>
      <xdr:rowOff>24290</xdr:rowOff>
    </xdr:from>
    <xdr:to>
      <xdr:col>16</xdr:col>
      <xdr:colOff>370418</xdr:colOff>
      <xdr:row>47</xdr:row>
      <xdr:rowOff>139807</xdr:rowOff>
    </xdr:to>
    <xdr:sp macro="" textlink="">
      <xdr:nvSpPr>
        <xdr:cNvPr id="48" name="Rectangle 47">
          <a:extLst>
            <a:ext uri="{FF2B5EF4-FFF2-40B4-BE49-F238E27FC236}">
              <a16:creationId xmlns:a16="http://schemas.microsoft.com/office/drawing/2014/main" id="{39B57D72-CD3C-4652-8889-0C39BD742AE2}"/>
            </a:ext>
          </a:extLst>
        </xdr:cNvPr>
        <xdr:cNvSpPr/>
      </xdr:nvSpPr>
      <xdr:spPr>
        <a:xfrm>
          <a:off x="9776461" y="8703946"/>
          <a:ext cx="309457" cy="294111"/>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531972</xdr:colOff>
      <xdr:row>42</xdr:row>
      <xdr:rowOff>103345</xdr:rowOff>
    </xdr:from>
    <xdr:to>
      <xdr:col>19</xdr:col>
      <xdr:colOff>97415</xdr:colOff>
      <xdr:row>45</xdr:row>
      <xdr:rowOff>130384</xdr:rowOff>
    </xdr:to>
    <xdr:grpSp>
      <xdr:nvGrpSpPr>
        <xdr:cNvPr id="68" name="Group 27">
          <a:extLst>
            <a:ext uri="{FF2B5EF4-FFF2-40B4-BE49-F238E27FC236}">
              <a16:creationId xmlns:a16="http://schemas.microsoft.com/office/drawing/2014/main" id="{B9CE9E06-5167-4FA6-95F6-D05C2F111F15}"/>
            </a:ext>
          </a:extLst>
        </xdr:cNvPr>
        <xdr:cNvGrpSpPr/>
      </xdr:nvGrpSpPr>
      <xdr:grpSpPr>
        <a:xfrm>
          <a:off x="10353305" y="8527678"/>
          <a:ext cx="1406943" cy="598539"/>
          <a:chOff x="268585" y="4538240"/>
          <a:chExt cx="1382414" cy="575626"/>
        </a:xfrm>
      </xdr:grpSpPr>
      <xdr:sp macro="" textlink="">
        <xdr:nvSpPr>
          <xdr:cNvPr id="69" name="Freeform: Shape 28">
            <a:extLst>
              <a:ext uri="{FF2B5EF4-FFF2-40B4-BE49-F238E27FC236}">
                <a16:creationId xmlns:a16="http://schemas.microsoft.com/office/drawing/2014/main" id="{083E6F11-37DC-F066-08F5-4B87EBAADAD8}"/>
              </a:ext>
            </a:extLst>
          </xdr:cNvPr>
          <xdr:cNvSpPr/>
        </xdr:nvSpPr>
        <xdr:spPr>
          <a:xfrm>
            <a:off x="268585" y="4538240"/>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Less</a:t>
            </a:r>
            <a:r>
              <a:rPr lang="en-CA" sz="1100" b="1" baseline="0">
                <a:solidFill>
                  <a:sysClr val="windowText" lastClr="000000"/>
                </a:solidFill>
              </a:rPr>
              <a:t> than 25 cm</a:t>
            </a:r>
            <a:endParaRPr lang="en-CA" sz="1100" b="1">
              <a:solidFill>
                <a:sysClr val="windowText" lastClr="000000"/>
              </a:solidFill>
            </a:endParaRPr>
          </a:p>
        </xdr:txBody>
      </xdr:sp>
      <xdr:sp macro="" textlink="">
        <xdr:nvSpPr>
          <xdr:cNvPr id="70" name="TextBox 29">
            <a:extLst>
              <a:ext uri="{FF2B5EF4-FFF2-40B4-BE49-F238E27FC236}">
                <a16:creationId xmlns:a16="http://schemas.microsoft.com/office/drawing/2014/main" id="{95373595-22B0-C5A6-477B-A98159F72434}"/>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16</xdr:col>
      <xdr:colOff>515249</xdr:colOff>
      <xdr:row>48</xdr:row>
      <xdr:rowOff>140388</xdr:rowOff>
    </xdr:from>
    <xdr:to>
      <xdr:col>19</xdr:col>
      <xdr:colOff>32225</xdr:colOff>
      <xdr:row>53</xdr:row>
      <xdr:rowOff>89799</xdr:rowOff>
    </xdr:to>
    <xdr:grpSp>
      <xdr:nvGrpSpPr>
        <xdr:cNvPr id="78" name="Group 27">
          <a:extLst>
            <a:ext uri="{FF2B5EF4-FFF2-40B4-BE49-F238E27FC236}">
              <a16:creationId xmlns:a16="http://schemas.microsoft.com/office/drawing/2014/main" id="{A0F17E04-AB22-4E41-9FC9-72B4350DB4DD}"/>
            </a:ext>
          </a:extLst>
        </xdr:cNvPr>
        <xdr:cNvGrpSpPr/>
      </xdr:nvGrpSpPr>
      <xdr:grpSpPr>
        <a:xfrm>
          <a:off x="10336582" y="9707721"/>
          <a:ext cx="1358476" cy="901911"/>
          <a:chOff x="626532" y="4240958"/>
          <a:chExt cx="1346200" cy="872908"/>
        </a:xfrm>
      </xdr:grpSpPr>
      <xdr:sp macro="" textlink="">
        <xdr:nvSpPr>
          <xdr:cNvPr id="79" name="Freeform: Shape 28">
            <a:extLst>
              <a:ext uri="{FF2B5EF4-FFF2-40B4-BE49-F238E27FC236}">
                <a16:creationId xmlns:a16="http://schemas.microsoft.com/office/drawing/2014/main" id="{2F24D3DB-09B6-E3E8-05CF-E9B3104D1C91}"/>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Greater</a:t>
            </a:r>
            <a:r>
              <a:rPr lang="en-CA" sz="1100" b="1" baseline="0">
                <a:solidFill>
                  <a:sysClr val="windowText" lastClr="000000"/>
                </a:solidFill>
              </a:rPr>
              <a:t> than 25 cm</a:t>
            </a:r>
            <a:endParaRPr lang="en-CA" sz="1100" b="1">
              <a:solidFill>
                <a:sysClr val="windowText" lastClr="000000"/>
              </a:solidFill>
            </a:endParaRPr>
          </a:p>
        </xdr:txBody>
      </xdr:sp>
      <xdr:sp macro="" textlink="">
        <xdr:nvSpPr>
          <xdr:cNvPr id="80" name="TextBox 29">
            <a:extLst>
              <a:ext uri="{FF2B5EF4-FFF2-40B4-BE49-F238E27FC236}">
                <a16:creationId xmlns:a16="http://schemas.microsoft.com/office/drawing/2014/main" id="{46E73CC4-7714-63A2-A99F-0B20E3ED29B4}"/>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13</xdr:col>
      <xdr:colOff>418782</xdr:colOff>
      <xdr:row>33</xdr:row>
      <xdr:rowOff>59691</xdr:rowOff>
    </xdr:from>
    <xdr:to>
      <xdr:col>16</xdr:col>
      <xdr:colOff>531972</xdr:colOff>
      <xdr:row>42</xdr:row>
      <xdr:rowOff>101440</xdr:rowOff>
    </xdr:to>
    <xdr:cxnSp macro="">
      <xdr:nvCxnSpPr>
        <xdr:cNvPr id="55" name="Straight Arrow Connector 54">
          <a:extLst>
            <a:ext uri="{FF2B5EF4-FFF2-40B4-BE49-F238E27FC236}">
              <a16:creationId xmlns:a16="http://schemas.microsoft.com/office/drawing/2014/main" id="{C9616E2A-C38C-D60C-58C5-7569ED921D59}"/>
            </a:ext>
          </a:extLst>
        </xdr:cNvPr>
        <xdr:cNvCxnSpPr>
          <a:stCxn id="69" idx="0"/>
          <a:endCxn id="8" idx="2"/>
        </xdr:cNvCxnSpPr>
      </xdr:nvCxnSpPr>
      <xdr:spPr>
        <a:xfrm flipH="1" flipV="1">
          <a:off x="13309282" y="6462608"/>
          <a:ext cx="1954690" cy="166099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30320</xdr:colOff>
      <xdr:row>50</xdr:row>
      <xdr:rowOff>116416</xdr:rowOff>
    </xdr:from>
    <xdr:to>
      <xdr:col>19</xdr:col>
      <xdr:colOff>472440</xdr:colOff>
      <xdr:row>50</xdr:row>
      <xdr:rowOff>117398</xdr:rowOff>
    </xdr:to>
    <xdr:cxnSp macro="">
      <xdr:nvCxnSpPr>
        <xdr:cNvPr id="65" name="Straight Arrow Connector 64">
          <a:extLst>
            <a:ext uri="{FF2B5EF4-FFF2-40B4-BE49-F238E27FC236}">
              <a16:creationId xmlns:a16="http://schemas.microsoft.com/office/drawing/2014/main" id="{34EDB512-6223-4ACA-8CA6-3C5A7E4CF2EB}"/>
            </a:ext>
          </a:extLst>
        </xdr:cNvPr>
        <xdr:cNvCxnSpPr>
          <a:stCxn id="79" idx="2"/>
          <a:endCxn id="74" idx="1"/>
        </xdr:cNvCxnSpPr>
      </xdr:nvCxnSpPr>
      <xdr:spPr>
        <a:xfrm flipV="1">
          <a:off x="16603820" y="9577916"/>
          <a:ext cx="442120" cy="982"/>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476250</xdr:colOff>
      <xdr:row>47</xdr:row>
      <xdr:rowOff>116416</xdr:rowOff>
    </xdr:from>
    <xdr:to>
      <xdr:col>22</xdr:col>
      <xdr:colOff>207698</xdr:colOff>
      <xdr:row>53</xdr:row>
      <xdr:rowOff>116416</xdr:rowOff>
    </xdr:to>
    <xdr:sp macro="" textlink="">
      <xdr:nvSpPr>
        <xdr:cNvPr id="74" name="Rectangle: Rounded Corners 73">
          <a:extLst>
            <a:ext uri="{FF2B5EF4-FFF2-40B4-BE49-F238E27FC236}">
              <a16:creationId xmlns:a16="http://schemas.microsoft.com/office/drawing/2014/main" id="{F31BAD38-972B-4CC4-9F37-67061D435F06}"/>
            </a:ext>
          </a:extLst>
        </xdr:cNvPr>
        <xdr:cNvSpPr/>
      </xdr:nvSpPr>
      <xdr:spPr>
        <a:xfrm>
          <a:off x="17049750" y="9038166"/>
          <a:ext cx="1572948" cy="1079500"/>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baseline="0">
              <a:solidFill>
                <a:sysClr val="windowText" lastClr="000000"/>
              </a:solidFill>
            </a:rPr>
            <a:t>Ability or interest to sort byproduct by type (ie: skin, viscera, frames, heads, etc)?</a:t>
          </a:r>
          <a:endParaRPr lang="en-CA" sz="1000" b="1">
            <a:solidFill>
              <a:sysClr val="windowText" lastClr="000000"/>
            </a:solidFill>
          </a:endParaRPr>
        </a:p>
      </xdr:txBody>
    </xdr:sp>
    <xdr:clientData/>
  </xdr:twoCellAnchor>
  <xdr:twoCellAnchor>
    <xdr:from>
      <xdr:col>22</xdr:col>
      <xdr:colOff>211508</xdr:colOff>
      <xdr:row>50</xdr:row>
      <xdr:rowOff>116416</xdr:rowOff>
    </xdr:from>
    <xdr:to>
      <xdr:col>23</xdr:col>
      <xdr:colOff>48208</xdr:colOff>
      <xdr:row>50</xdr:row>
      <xdr:rowOff>138589</xdr:rowOff>
    </xdr:to>
    <xdr:cxnSp macro="">
      <xdr:nvCxnSpPr>
        <xdr:cNvPr id="87" name="Straight Arrow Connector 86">
          <a:extLst>
            <a:ext uri="{FF2B5EF4-FFF2-40B4-BE49-F238E27FC236}">
              <a16:creationId xmlns:a16="http://schemas.microsoft.com/office/drawing/2014/main" id="{6E719436-85C0-4CBB-8E8D-4B91D8AE85D1}"/>
            </a:ext>
          </a:extLst>
        </xdr:cNvPr>
        <xdr:cNvCxnSpPr>
          <a:stCxn id="74" idx="3"/>
          <a:endCxn id="90" idx="1"/>
        </xdr:cNvCxnSpPr>
      </xdr:nvCxnSpPr>
      <xdr:spPr>
        <a:xfrm>
          <a:off x="18626508" y="9577916"/>
          <a:ext cx="450533" cy="22173"/>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46303</xdr:colOff>
      <xdr:row>49</xdr:row>
      <xdr:rowOff>161554</xdr:rowOff>
    </xdr:from>
    <xdr:to>
      <xdr:col>23</xdr:col>
      <xdr:colOff>373805</xdr:colOff>
      <xdr:row>51</xdr:row>
      <xdr:rowOff>113718</xdr:rowOff>
    </xdr:to>
    <xdr:sp macro="" textlink="">
      <xdr:nvSpPr>
        <xdr:cNvPr id="90" name="Rectangle 89">
          <a:extLst>
            <a:ext uri="{FF2B5EF4-FFF2-40B4-BE49-F238E27FC236}">
              <a16:creationId xmlns:a16="http://schemas.microsoft.com/office/drawing/2014/main" id="{F30C3899-53FD-4B31-A846-00D4D890E25C}"/>
            </a:ext>
          </a:extLst>
        </xdr:cNvPr>
        <xdr:cNvSpPr/>
      </xdr:nvSpPr>
      <xdr:spPr>
        <a:xfrm>
          <a:off x="19075136" y="9443137"/>
          <a:ext cx="327502" cy="311998"/>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23</xdr:col>
      <xdr:colOff>210054</xdr:colOff>
      <xdr:row>47</xdr:row>
      <xdr:rowOff>163544</xdr:rowOff>
    </xdr:from>
    <xdr:to>
      <xdr:col>24</xdr:col>
      <xdr:colOff>2064</xdr:colOff>
      <xdr:row>49</xdr:row>
      <xdr:rowOff>163459</xdr:rowOff>
    </xdr:to>
    <xdr:cxnSp macro="">
      <xdr:nvCxnSpPr>
        <xdr:cNvPr id="96" name="Straight Arrow Connector 95">
          <a:extLst>
            <a:ext uri="{FF2B5EF4-FFF2-40B4-BE49-F238E27FC236}">
              <a16:creationId xmlns:a16="http://schemas.microsoft.com/office/drawing/2014/main" id="{7E949A49-291A-498F-BCF2-513CD66CC60E}"/>
            </a:ext>
          </a:extLst>
        </xdr:cNvPr>
        <xdr:cNvCxnSpPr>
          <a:stCxn id="90" idx="0"/>
          <a:endCxn id="113" idx="1"/>
        </xdr:cNvCxnSpPr>
      </xdr:nvCxnSpPr>
      <xdr:spPr>
        <a:xfrm flipV="1">
          <a:off x="19238887" y="9085294"/>
          <a:ext cx="405844" cy="35974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210054</xdr:colOff>
      <xdr:row>51</xdr:row>
      <xdr:rowOff>113718</xdr:rowOff>
    </xdr:from>
    <xdr:to>
      <xdr:col>24</xdr:col>
      <xdr:colOff>46301</xdr:colOff>
      <xdr:row>54</xdr:row>
      <xdr:rowOff>177914</xdr:rowOff>
    </xdr:to>
    <xdr:cxnSp macro="">
      <xdr:nvCxnSpPr>
        <xdr:cNvPr id="98" name="Straight Arrow Connector 97">
          <a:extLst>
            <a:ext uri="{FF2B5EF4-FFF2-40B4-BE49-F238E27FC236}">
              <a16:creationId xmlns:a16="http://schemas.microsoft.com/office/drawing/2014/main" id="{5B2ABE39-BA79-4E2B-A57C-D91B8BAFD2D0}"/>
            </a:ext>
          </a:extLst>
        </xdr:cNvPr>
        <xdr:cNvCxnSpPr>
          <a:stCxn id="90" idx="2"/>
          <a:endCxn id="102" idx="1"/>
        </xdr:cNvCxnSpPr>
      </xdr:nvCxnSpPr>
      <xdr:spPr>
        <a:xfrm>
          <a:off x="19238887" y="9755135"/>
          <a:ext cx="450081" cy="603946"/>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46301</xdr:colOff>
      <xdr:row>53</xdr:row>
      <xdr:rowOff>17514</xdr:rowOff>
    </xdr:from>
    <xdr:to>
      <xdr:col>26</xdr:col>
      <xdr:colOff>173302</xdr:colOff>
      <xdr:row>57</xdr:row>
      <xdr:rowOff>153615</xdr:rowOff>
    </xdr:to>
    <xdr:grpSp>
      <xdr:nvGrpSpPr>
        <xdr:cNvPr id="101" name="Group 27">
          <a:extLst>
            <a:ext uri="{FF2B5EF4-FFF2-40B4-BE49-F238E27FC236}">
              <a16:creationId xmlns:a16="http://schemas.microsoft.com/office/drawing/2014/main" id="{E3CDA3BF-810A-4B34-AA47-5FE9EF7B5F7C}"/>
            </a:ext>
          </a:extLst>
        </xdr:cNvPr>
        <xdr:cNvGrpSpPr/>
      </xdr:nvGrpSpPr>
      <xdr:grpSpPr>
        <a:xfrm>
          <a:off x="14778301" y="10537347"/>
          <a:ext cx="1354668" cy="898101"/>
          <a:chOff x="626532" y="4240958"/>
          <a:chExt cx="1346200" cy="872908"/>
        </a:xfrm>
      </xdr:grpSpPr>
      <xdr:sp macro="" textlink="">
        <xdr:nvSpPr>
          <xdr:cNvPr id="102" name="Freeform: Shape 28">
            <a:extLst>
              <a:ext uri="{FF2B5EF4-FFF2-40B4-BE49-F238E27FC236}">
                <a16:creationId xmlns:a16="http://schemas.microsoft.com/office/drawing/2014/main" id="{3D5F932A-56E0-CFE3-1B61-B5DF3548AA0A}"/>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Yes</a:t>
            </a:r>
          </a:p>
        </xdr:txBody>
      </xdr:sp>
      <xdr:sp macro="" textlink="">
        <xdr:nvSpPr>
          <xdr:cNvPr id="103" name="TextBox 29">
            <a:extLst>
              <a:ext uri="{FF2B5EF4-FFF2-40B4-BE49-F238E27FC236}">
                <a16:creationId xmlns:a16="http://schemas.microsoft.com/office/drawing/2014/main" id="{787D5B00-965D-A264-5AE9-C4634A083089}"/>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24</xdr:col>
      <xdr:colOff>2064</xdr:colOff>
      <xdr:row>46</xdr:row>
      <xdr:rowOff>12488</xdr:rowOff>
    </xdr:from>
    <xdr:to>
      <xdr:col>26</xdr:col>
      <xdr:colOff>144305</xdr:colOff>
      <xdr:row>50</xdr:row>
      <xdr:rowOff>125093</xdr:rowOff>
    </xdr:to>
    <xdr:grpSp>
      <xdr:nvGrpSpPr>
        <xdr:cNvPr id="108" name="Group 27">
          <a:extLst>
            <a:ext uri="{FF2B5EF4-FFF2-40B4-BE49-F238E27FC236}">
              <a16:creationId xmlns:a16="http://schemas.microsoft.com/office/drawing/2014/main" id="{EA295F6A-80BA-4104-9312-0BD2068E3675}"/>
            </a:ext>
          </a:extLst>
        </xdr:cNvPr>
        <xdr:cNvGrpSpPr/>
      </xdr:nvGrpSpPr>
      <xdr:grpSpPr>
        <a:xfrm>
          <a:off x="14734064" y="9198821"/>
          <a:ext cx="1369908" cy="874605"/>
          <a:chOff x="626532" y="4240958"/>
          <a:chExt cx="1346200" cy="872908"/>
        </a:xfrm>
      </xdr:grpSpPr>
      <xdr:sp macro="" textlink="">
        <xdr:nvSpPr>
          <xdr:cNvPr id="113" name="Freeform: Shape 28">
            <a:extLst>
              <a:ext uri="{FF2B5EF4-FFF2-40B4-BE49-F238E27FC236}">
                <a16:creationId xmlns:a16="http://schemas.microsoft.com/office/drawing/2014/main" id="{028C1B4C-A876-A48D-EBF9-D205952F550F}"/>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No</a:t>
            </a:r>
          </a:p>
        </xdr:txBody>
      </xdr:sp>
      <xdr:sp macro="" textlink="">
        <xdr:nvSpPr>
          <xdr:cNvPr id="114" name="TextBox 29">
            <a:extLst>
              <a:ext uri="{FF2B5EF4-FFF2-40B4-BE49-F238E27FC236}">
                <a16:creationId xmlns:a16="http://schemas.microsoft.com/office/drawing/2014/main" id="{45BE696B-876D-FAD0-90B5-BEC62BE73E86}"/>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13</xdr:col>
      <xdr:colOff>418782</xdr:colOff>
      <xdr:row>33</xdr:row>
      <xdr:rowOff>59691</xdr:rowOff>
    </xdr:from>
    <xdr:to>
      <xdr:col>24</xdr:col>
      <xdr:colOff>2064</xdr:colOff>
      <xdr:row>46</xdr:row>
      <xdr:rowOff>12488</xdr:rowOff>
    </xdr:to>
    <xdr:cxnSp macro="">
      <xdr:nvCxnSpPr>
        <xdr:cNvPr id="117" name="Straight Arrow Connector 116">
          <a:extLst>
            <a:ext uri="{FF2B5EF4-FFF2-40B4-BE49-F238E27FC236}">
              <a16:creationId xmlns:a16="http://schemas.microsoft.com/office/drawing/2014/main" id="{D4D249BC-749C-4F31-A8EF-7D86EABA4874}"/>
            </a:ext>
          </a:extLst>
        </xdr:cNvPr>
        <xdr:cNvCxnSpPr>
          <a:stCxn id="113" idx="0"/>
          <a:endCxn id="8" idx="2"/>
        </xdr:cNvCxnSpPr>
      </xdr:nvCxnSpPr>
      <xdr:spPr>
        <a:xfrm flipH="1" flipV="1">
          <a:off x="13309282" y="6462608"/>
          <a:ext cx="6335449" cy="2291713"/>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169492</xdr:colOff>
      <xdr:row>54</xdr:row>
      <xdr:rowOff>175948</xdr:rowOff>
    </xdr:from>
    <xdr:to>
      <xdr:col>26</xdr:col>
      <xdr:colOff>590023</xdr:colOff>
      <xdr:row>55</xdr:row>
      <xdr:rowOff>293</xdr:rowOff>
    </xdr:to>
    <xdr:cxnSp macro="">
      <xdr:nvCxnSpPr>
        <xdr:cNvPr id="125" name="Straight Arrow Connector 124">
          <a:extLst>
            <a:ext uri="{FF2B5EF4-FFF2-40B4-BE49-F238E27FC236}">
              <a16:creationId xmlns:a16="http://schemas.microsoft.com/office/drawing/2014/main" id="{5B7D400D-BC3B-4518-BF44-65009D8894ED}"/>
            </a:ext>
          </a:extLst>
        </xdr:cNvPr>
        <xdr:cNvCxnSpPr>
          <a:stCxn id="102" idx="2"/>
          <a:endCxn id="128" idx="1"/>
        </xdr:cNvCxnSpPr>
      </xdr:nvCxnSpPr>
      <xdr:spPr>
        <a:xfrm flipV="1">
          <a:off x="21039825" y="10357115"/>
          <a:ext cx="420531" cy="426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593833</xdr:colOff>
      <xdr:row>53</xdr:row>
      <xdr:rowOff>116417</xdr:rowOff>
    </xdr:from>
    <xdr:to>
      <xdr:col>28</xdr:col>
      <xdr:colOff>534300</xdr:colOff>
      <xdr:row>56</xdr:row>
      <xdr:rowOff>59372</xdr:rowOff>
    </xdr:to>
    <xdr:sp macro="" textlink="">
      <xdr:nvSpPr>
        <xdr:cNvPr id="128" name="Rectangle: Rounded Corners 127">
          <a:extLst>
            <a:ext uri="{FF2B5EF4-FFF2-40B4-BE49-F238E27FC236}">
              <a16:creationId xmlns:a16="http://schemas.microsoft.com/office/drawing/2014/main" id="{F730BC85-1C18-4F23-B4DA-7E4EC54E991E}"/>
            </a:ext>
          </a:extLst>
        </xdr:cNvPr>
        <xdr:cNvSpPr/>
      </xdr:nvSpPr>
      <xdr:spPr>
        <a:xfrm>
          <a:off x="21464166" y="10117667"/>
          <a:ext cx="1168134" cy="482705"/>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baseline="0">
              <a:solidFill>
                <a:sysClr val="windowText" lastClr="000000"/>
              </a:solidFill>
            </a:rPr>
            <a:t>Byproduct type</a:t>
          </a:r>
          <a:endParaRPr lang="en-CA" sz="1000" b="1">
            <a:solidFill>
              <a:sysClr val="windowText" lastClr="000000"/>
            </a:solidFill>
          </a:endParaRPr>
        </a:p>
      </xdr:txBody>
    </xdr:sp>
    <xdr:clientData/>
  </xdr:twoCellAnchor>
  <xdr:twoCellAnchor>
    <xdr:from>
      <xdr:col>28</xdr:col>
      <xdr:colOff>534300</xdr:colOff>
      <xdr:row>54</xdr:row>
      <xdr:rowOff>175948</xdr:rowOff>
    </xdr:from>
    <xdr:to>
      <xdr:col>29</xdr:col>
      <xdr:colOff>316018</xdr:colOff>
      <xdr:row>55</xdr:row>
      <xdr:rowOff>2223</xdr:rowOff>
    </xdr:to>
    <xdr:cxnSp macro="">
      <xdr:nvCxnSpPr>
        <xdr:cNvPr id="130" name="Straight Arrow Connector 129">
          <a:extLst>
            <a:ext uri="{FF2B5EF4-FFF2-40B4-BE49-F238E27FC236}">
              <a16:creationId xmlns:a16="http://schemas.microsoft.com/office/drawing/2014/main" id="{C88BAA49-FE21-4F19-8D19-5A74E0A79EE7}"/>
            </a:ext>
          </a:extLst>
        </xdr:cNvPr>
        <xdr:cNvCxnSpPr>
          <a:stCxn id="128" idx="3"/>
          <a:endCxn id="133" idx="1"/>
        </xdr:cNvCxnSpPr>
      </xdr:nvCxnSpPr>
      <xdr:spPr>
        <a:xfrm>
          <a:off x="22632300" y="10357115"/>
          <a:ext cx="395551" cy="619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314113</xdr:colOff>
      <xdr:row>54</xdr:row>
      <xdr:rowOff>18520</xdr:rowOff>
    </xdr:from>
    <xdr:to>
      <xdr:col>30</xdr:col>
      <xdr:colOff>24976</xdr:colOff>
      <xdr:row>55</xdr:row>
      <xdr:rowOff>160127</xdr:rowOff>
    </xdr:to>
    <xdr:sp macro="" textlink="">
      <xdr:nvSpPr>
        <xdr:cNvPr id="133" name="Rectangle 132">
          <a:extLst>
            <a:ext uri="{FF2B5EF4-FFF2-40B4-BE49-F238E27FC236}">
              <a16:creationId xmlns:a16="http://schemas.microsoft.com/office/drawing/2014/main" id="{93BD7FA8-D1D9-4082-885F-2D1EDAD79609}"/>
            </a:ext>
          </a:extLst>
        </xdr:cNvPr>
        <xdr:cNvSpPr/>
      </xdr:nvSpPr>
      <xdr:spPr>
        <a:xfrm>
          <a:off x="23025946" y="10199687"/>
          <a:ext cx="324697" cy="321523"/>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29</xdr:col>
      <xdr:colOff>475509</xdr:colOff>
      <xdr:row>45</xdr:row>
      <xdr:rowOff>163001</xdr:rowOff>
    </xdr:from>
    <xdr:to>
      <xdr:col>30</xdr:col>
      <xdr:colOff>282522</xdr:colOff>
      <xdr:row>54</xdr:row>
      <xdr:rowOff>22330</xdr:rowOff>
    </xdr:to>
    <xdr:cxnSp macro="">
      <xdr:nvCxnSpPr>
        <xdr:cNvPr id="135" name="Straight Arrow Connector 134">
          <a:extLst>
            <a:ext uri="{FF2B5EF4-FFF2-40B4-BE49-F238E27FC236}">
              <a16:creationId xmlns:a16="http://schemas.microsoft.com/office/drawing/2014/main" id="{128DE4EE-F104-4CF3-ABE2-326E25AF27F0}"/>
            </a:ext>
          </a:extLst>
        </xdr:cNvPr>
        <xdr:cNvCxnSpPr>
          <a:stCxn id="133" idx="0"/>
          <a:endCxn id="144" idx="1"/>
        </xdr:cNvCxnSpPr>
      </xdr:nvCxnSpPr>
      <xdr:spPr>
        <a:xfrm flipV="1">
          <a:off x="23187342" y="8724918"/>
          <a:ext cx="420847" cy="147857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21166</xdr:colOff>
      <xdr:row>54</xdr:row>
      <xdr:rowOff>165978</xdr:rowOff>
    </xdr:from>
    <xdr:to>
      <xdr:col>31</xdr:col>
      <xdr:colOff>229765</xdr:colOff>
      <xdr:row>55</xdr:row>
      <xdr:rowOff>2223</xdr:rowOff>
    </xdr:to>
    <xdr:cxnSp macro="">
      <xdr:nvCxnSpPr>
        <xdr:cNvPr id="138" name="Straight Arrow Connector 137">
          <a:extLst>
            <a:ext uri="{FF2B5EF4-FFF2-40B4-BE49-F238E27FC236}">
              <a16:creationId xmlns:a16="http://schemas.microsoft.com/office/drawing/2014/main" id="{D11E7479-045B-4BDE-95FC-F0E38BAA2F2B}"/>
            </a:ext>
          </a:extLst>
        </xdr:cNvPr>
        <xdr:cNvCxnSpPr>
          <a:stCxn id="133" idx="3"/>
          <a:endCxn id="150" idx="1"/>
        </xdr:cNvCxnSpPr>
      </xdr:nvCxnSpPr>
      <xdr:spPr>
        <a:xfrm flipV="1">
          <a:off x="23346833" y="10347145"/>
          <a:ext cx="822432" cy="1616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282522</xdr:colOff>
      <xdr:row>44</xdr:row>
      <xdr:rowOff>14976</xdr:rowOff>
    </xdr:from>
    <xdr:to>
      <xdr:col>32</xdr:col>
      <xdr:colOff>414761</xdr:colOff>
      <xdr:row>48</xdr:row>
      <xdr:rowOff>119960</xdr:rowOff>
    </xdr:to>
    <xdr:grpSp>
      <xdr:nvGrpSpPr>
        <xdr:cNvPr id="143" name="Group 27">
          <a:extLst>
            <a:ext uri="{FF2B5EF4-FFF2-40B4-BE49-F238E27FC236}">
              <a16:creationId xmlns:a16="http://schemas.microsoft.com/office/drawing/2014/main" id="{3C4E2C1D-59CC-461F-B756-CF4338C4F106}"/>
            </a:ext>
          </a:extLst>
        </xdr:cNvPr>
        <xdr:cNvGrpSpPr/>
      </xdr:nvGrpSpPr>
      <xdr:grpSpPr>
        <a:xfrm>
          <a:off x="18697522" y="8820309"/>
          <a:ext cx="1359906" cy="866984"/>
          <a:chOff x="626532" y="4240958"/>
          <a:chExt cx="1346200" cy="872908"/>
        </a:xfrm>
      </xdr:grpSpPr>
      <xdr:sp macro="" textlink="">
        <xdr:nvSpPr>
          <xdr:cNvPr id="144" name="Freeform: Shape 28">
            <a:extLst>
              <a:ext uri="{FF2B5EF4-FFF2-40B4-BE49-F238E27FC236}">
                <a16:creationId xmlns:a16="http://schemas.microsoft.com/office/drawing/2014/main" id="{D6E442EA-8D7F-32D8-E776-6F73BF1BD711}"/>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Skins</a:t>
            </a:r>
          </a:p>
        </xdr:txBody>
      </xdr:sp>
      <xdr:sp macro="" textlink="">
        <xdr:nvSpPr>
          <xdr:cNvPr id="145" name="TextBox 29">
            <a:extLst>
              <a:ext uri="{FF2B5EF4-FFF2-40B4-BE49-F238E27FC236}">
                <a16:creationId xmlns:a16="http://schemas.microsoft.com/office/drawing/2014/main" id="{B08D49E6-D0BB-FD8A-D3A4-19AEA0C4363A}"/>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31</xdr:col>
      <xdr:colOff>229765</xdr:colOff>
      <xdr:row>53</xdr:row>
      <xdr:rowOff>12649</xdr:rowOff>
    </xdr:from>
    <xdr:to>
      <xdr:col>33</xdr:col>
      <xdr:colOff>365813</xdr:colOff>
      <xdr:row>57</xdr:row>
      <xdr:rowOff>130969</xdr:rowOff>
    </xdr:to>
    <xdr:grpSp>
      <xdr:nvGrpSpPr>
        <xdr:cNvPr id="148" name="Group 27">
          <a:extLst>
            <a:ext uri="{FF2B5EF4-FFF2-40B4-BE49-F238E27FC236}">
              <a16:creationId xmlns:a16="http://schemas.microsoft.com/office/drawing/2014/main" id="{F33363D3-B925-4D35-A773-0BDE84EA6BFA}"/>
            </a:ext>
          </a:extLst>
        </xdr:cNvPr>
        <xdr:cNvGrpSpPr/>
      </xdr:nvGrpSpPr>
      <xdr:grpSpPr>
        <a:xfrm>
          <a:off x="19258598" y="10532482"/>
          <a:ext cx="1363715" cy="880320"/>
          <a:chOff x="626532" y="4240958"/>
          <a:chExt cx="1346200" cy="872908"/>
        </a:xfrm>
      </xdr:grpSpPr>
      <xdr:sp macro="" textlink="">
        <xdr:nvSpPr>
          <xdr:cNvPr id="150" name="Freeform: Shape 28">
            <a:extLst>
              <a:ext uri="{FF2B5EF4-FFF2-40B4-BE49-F238E27FC236}">
                <a16:creationId xmlns:a16="http://schemas.microsoft.com/office/drawing/2014/main" id="{46A01FE6-2163-87D1-8618-95329A56194C}"/>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Heads</a:t>
            </a:r>
            <a:r>
              <a:rPr lang="en-CA" sz="1100" b="1" baseline="0">
                <a:solidFill>
                  <a:sysClr val="windowText" lastClr="000000"/>
                </a:solidFill>
              </a:rPr>
              <a:t>, Frames, Tails</a:t>
            </a:r>
            <a:endParaRPr lang="en-CA" sz="1100" b="1">
              <a:solidFill>
                <a:sysClr val="windowText" lastClr="000000"/>
              </a:solidFill>
            </a:endParaRPr>
          </a:p>
        </xdr:txBody>
      </xdr:sp>
      <xdr:sp macro="" textlink="">
        <xdr:nvSpPr>
          <xdr:cNvPr id="151" name="TextBox 29">
            <a:extLst>
              <a:ext uri="{FF2B5EF4-FFF2-40B4-BE49-F238E27FC236}">
                <a16:creationId xmlns:a16="http://schemas.microsoft.com/office/drawing/2014/main" id="{978A7859-15F9-0830-70C2-CE3B4EAA59DA}"/>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32</xdr:col>
      <xdr:colOff>412856</xdr:colOff>
      <xdr:row>44</xdr:row>
      <xdr:rowOff>48848</xdr:rowOff>
    </xdr:from>
    <xdr:to>
      <xdr:col>33</xdr:col>
      <xdr:colOff>237122</xdr:colOff>
      <xdr:row>45</xdr:row>
      <xdr:rowOff>166054</xdr:rowOff>
    </xdr:to>
    <xdr:cxnSp macro="">
      <xdr:nvCxnSpPr>
        <xdr:cNvPr id="160" name="Straight Arrow Connector 159">
          <a:extLst>
            <a:ext uri="{FF2B5EF4-FFF2-40B4-BE49-F238E27FC236}">
              <a16:creationId xmlns:a16="http://schemas.microsoft.com/office/drawing/2014/main" id="{4F1883A4-CE1E-4917-8454-D1ECF5D45272}"/>
            </a:ext>
          </a:extLst>
        </xdr:cNvPr>
        <xdr:cNvCxnSpPr>
          <a:cxnSpLocks/>
          <a:stCxn id="144" idx="2"/>
          <a:endCxn id="253" idx="1"/>
        </xdr:cNvCxnSpPr>
      </xdr:nvCxnSpPr>
      <xdr:spPr>
        <a:xfrm flipV="1">
          <a:off x="24966189" y="8430848"/>
          <a:ext cx="438100" cy="297123"/>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33</xdr:col>
      <xdr:colOff>362003</xdr:colOff>
      <xdr:row>54</xdr:row>
      <xdr:rowOff>153623</xdr:rowOff>
    </xdr:from>
    <xdr:to>
      <xdr:col>35</xdr:col>
      <xdr:colOff>223789</xdr:colOff>
      <xdr:row>54</xdr:row>
      <xdr:rowOff>169788</xdr:rowOff>
    </xdr:to>
    <xdr:cxnSp macro="">
      <xdr:nvCxnSpPr>
        <xdr:cNvPr id="165" name="Straight Arrow Connector 164">
          <a:extLst>
            <a:ext uri="{FF2B5EF4-FFF2-40B4-BE49-F238E27FC236}">
              <a16:creationId xmlns:a16="http://schemas.microsoft.com/office/drawing/2014/main" id="{CE232857-75E4-4E92-B21A-6F796E223918}"/>
            </a:ext>
          </a:extLst>
        </xdr:cNvPr>
        <xdr:cNvCxnSpPr>
          <a:cxnSpLocks/>
          <a:stCxn id="150" idx="2"/>
          <a:endCxn id="410" idx="1"/>
        </xdr:cNvCxnSpPr>
      </xdr:nvCxnSpPr>
      <xdr:spPr>
        <a:xfrm flipV="1">
          <a:off x="25529170" y="10334790"/>
          <a:ext cx="1089452" cy="1616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33</xdr:col>
      <xdr:colOff>240932</xdr:colOff>
      <xdr:row>41</xdr:row>
      <xdr:rowOff>30840</xdr:rowOff>
    </xdr:from>
    <xdr:to>
      <xdr:col>36</xdr:col>
      <xdr:colOff>47151</xdr:colOff>
      <xdr:row>44</xdr:row>
      <xdr:rowOff>48040</xdr:rowOff>
    </xdr:to>
    <xdr:sp macro="" textlink="">
      <xdr:nvSpPr>
        <xdr:cNvPr id="253" name="Freeform: Shape 28">
          <a:extLst>
            <a:ext uri="{FF2B5EF4-FFF2-40B4-BE49-F238E27FC236}">
              <a16:creationId xmlns:a16="http://schemas.microsoft.com/office/drawing/2014/main" id="{4C242BA7-2F52-4810-2D49-6061276DEE59}"/>
            </a:ext>
          </a:extLst>
        </xdr:cNvPr>
        <xdr:cNvSpPr/>
      </xdr:nvSpPr>
      <xdr:spPr>
        <a:xfrm>
          <a:off x="25234532" y="7908015"/>
          <a:ext cx="1635019" cy="560125"/>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1</xdr:col>
      <xdr:colOff>172296</xdr:colOff>
      <xdr:row>28</xdr:row>
      <xdr:rowOff>116418</xdr:rowOff>
    </xdr:from>
    <xdr:to>
      <xdr:col>3</xdr:col>
      <xdr:colOff>379094</xdr:colOff>
      <xdr:row>31</xdr:row>
      <xdr:rowOff>79528</xdr:rowOff>
    </xdr:to>
    <xdr:sp macro="" textlink="">
      <xdr:nvSpPr>
        <xdr:cNvPr id="327" name="Rectangle: Rounded Corners 326">
          <a:extLst>
            <a:ext uri="{FF2B5EF4-FFF2-40B4-BE49-F238E27FC236}">
              <a16:creationId xmlns:a16="http://schemas.microsoft.com/office/drawing/2014/main" id="{17004270-CBAE-41E2-8111-3803166CB57B}"/>
            </a:ext>
          </a:extLst>
        </xdr:cNvPr>
        <xdr:cNvSpPr/>
      </xdr:nvSpPr>
      <xdr:spPr>
        <a:xfrm>
          <a:off x="5696796" y="5619751"/>
          <a:ext cx="1434465" cy="502860"/>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Freezing/Chilling</a:t>
          </a:r>
          <a:r>
            <a:rPr lang="en-CA" sz="1100" b="1" baseline="0">
              <a:solidFill>
                <a:sysClr val="windowText" lastClr="000000"/>
              </a:solidFill>
            </a:rPr>
            <a:t> Capacity?</a:t>
          </a:r>
          <a:endParaRPr lang="en-CA" sz="1000" b="1">
            <a:solidFill>
              <a:sysClr val="windowText" lastClr="000000"/>
            </a:solidFill>
          </a:endParaRPr>
        </a:p>
      </xdr:txBody>
    </xdr:sp>
    <xdr:clientData/>
  </xdr:twoCellAnchor>
  <xdr:twoCellAnchor>
    <xdr:from>
      <xdr:col>3</xdr:col>
      <xdr:colOff>379094</xdr:colOff>
      <xdr:row>29</xdr:row>
      <xdr:rowOff>174626</xdr:rowOff>
    </xdr:from>
    <xdr:to>
      <xdr:col>4</xdr:col>
      <xdr:colOff>284692</xdr:colOff>
      <xdr:row>30</xdr:row>
      <xdr:rowOff>8014</xdr:rowOff>
    </xdr:to>
    <xdr:cxnSp macro="">
      <xdr:nvCxnSpPr>
        <xdr:cNvPr id="328" name="Straight Arrow Connector 327">
          <a:extLst>
            <a:ext uri="{FF2B5EF4-FFF2-40B4-BE49-F238E27FC236}">
              <a16:creationId xmlns:a16="http://schemas.microsoft.com/office/drawing/2014/main" id="{3AB9EB27-5FDA-4C1D-A9F8-606955D278C4}"/>
            </a:ext>
          </a:extLst>
        </xdr:cNvPr>
        <xdr:cNvCxnSpPr>
          <a:stCxn id="327" idx="3"/>
          <a:endCxn id="331" idx="1"/>
        </xdr:cNvCxnSpPr>
      </xdr:nvCxnSpPr>
      <xdr:spPr>
        <a:xfrm flipV="1">
          <a:off x="7131261" y="5857876"/>
          <a:ext cx="519431" cy="1330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280882</xdr:colOff>
      <xdr:row>29</xdr:row>
      <xdr:rowOff>13547</xdr:rowOff>
    </xdr:from>
    <xdr:to>
      <xdr:col>4</xdr:col>
      <xdr:colOff>600287</xdr:colOff>
      <xdr:row>30</xdr:row>
      <xdr:rowOff>151978</xdr:rowOff>
    </xdr:to>
    <xdr:sp macro="" textlink="">
      <xdr:nvSpPr>
        <xdr:cNvPr id="331" name="Rectangle 330">
          <a:extLst>
            <a:ext uri="{FF2B5EF4-FFF2-40B4-BE49-F238E27FC236}">
              <a16:creationId xmlns:a16="http://schemas.microsoft.com/office/drawing/2014/main" id="{4BAF0A8B-9A31-4EA4-B716-5CC2C59FA997}"/>
            </a:ext>
          </a:extLst>
        </xdr:cNvPr>
        <xdr:cNvSpPr/>
      </xdr:nvSpPr>
      <xdr:spPr>
        <a:xfrm>
          <a:off x="7646882" y="5696797"/>
          <a:ext cx="319405" cy="318348"/>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441537</xdr:colOff>
      <xdr:row>26</xdr:row>
      <xdr:rowOff>14253</xdr:rowOff>
    </xdr:from>
    <xdr:to>
      <xdr:col>5</xdr:col>
      <xdr:colOff>224156</xdr:colOff>
      <xdr:row>29</xdr:row>
      <xdr:rowOff>17357</xdr:rowOff>
    </xdr:to>
    <xdr:cxnSp macro="">
      <xdr:nvCxnSpPr>
        <xdr:cNvPr id="334" name="Straight Arrow Connector 333">
          <a:extLst>
            <a:ext uri="{FF2B5EF4-FFF2-40B4-BE49-F238E27FC236}">
              <a16:creationId xmlns:a16="http://schemas.microsoft.com/office/drawing/2014/main" id="{1EEA58DF-6670-4A9B-BDE9-605CD35383A7}"/>
            </a:ext>
          </a:extLst>
        </xdr:cNvPr>
        <xdr:cNvCxnSpPr>
          <a:stCxn id="331" idx="0"/>
          <a:endCxn id="337" idx="1"/>
        </xdr:cNvCxnSpPr>
      </xdr:nvCxnSpPr>
      <xdr:spPr>
        <a:xfrm flipV="1">
          <a:off x="7807537" y="5157753"/>
          <a:ext cx="396452" cy="54285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224156</xdr:colOff>
      <xdr:row>24</xdr:row>
      <xdr:rowOff>46143</xdr:rowOff>
    </xdr:from>
    <xdr:to>
      <xdr:col>7</xdr:col>
      <xdr:colOff>363009</xdr:colOff>
      <xdr:row>28</xdr:row>
      <xdr:rowOff>151129</xdr:rowOff>
    </xdr:to>
    <xdr:grpSp>
      <xdr:nvGrpSpPr>
        <xdr:cNvPr id="336" name="Group 27">
          <a:extLst>
            <a:ext uri="{FF2B5EF4-FFF2-40B4-BE49-F238E27FC236}">
              <a16:creationId xmlns:a16="http://schemas.microsoft.com/office/drawing/2014/main" id="{27F2C2F6-F44C-4D4B-9439-7BE6ED959348}"/>
            </a:ext>
          </a:extLst>
        </xdr:cNvPr>
        <xdr:cNvGrpSpPr/>
      </xdr:nvGrpSpPr>
      <xdr:grpSpPr>
        <a:xfrm>
          <a:off x="3293323" y="5041476"/>
          <a:ext cx="1366519" cy="866986"/>
          <a:chOff x="626532" y="4240958"/>
          <a:chExt cx="1346200" cy="872908"/>
        </a:xfrm>
      </xdr:grpSpPr>
      <xdr:sp macro="" textlink="">
        <xdr:nvSpPr>
          <xdr:cNvPr id="337" name="Freeform: Shape 28">
            <a:extLst>
              <a:ext uri="{FF2B5EF4-FFF2-40B4-BE49-F238E27FC236}">
                <a16:creationId xmlns:a16="http://schemas.microsoft.com/office/drawing/2014/main" id="{A3533E01-BA50-D921-5D60-CB778D03C2C5}"/>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No</a:t>
            </a:r>
          </a:p>
        </xdr:txBody>
      </xdr:sp>
      <xdr:sp macro="" textlink="">
        <xdr:nvSpPr>
          <xdr:cNvPr id="338" name="TextBox 29">
            <a:extLst>
              <a:ext uri="{FF2B5EF4-FFF2-40B4-BE49-F238E27FC236}">
                <a16:creationId xmlns:a16="http://schemas.microsoft.com/office/drawing/2014/main" id="{78238485-3B05-D609-CF48-AA0B593D760C}"/>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8</xdr:col>
      <xdr:colOff>442433</xdr:colOff>
      <xdr:row>22</xdr:row>
      <xdr:rowOff>101446</xdr:rowOff>
    </xdr:from>
    <xdr:to>
      <xdr:col>10</xdr:col>
      <xdr:colOff>562610</xdr:colOff>
      <xdr:row>29</xdr:row>
      <xdr:rowOff>20749</xdr:rowOff>
    </xdr:to>
    <xdr:grpSp>
      <xdr:nvGrpSpPr>
        <xdr:cNvPr id="342" name="Group 27">
          <a:extLst>
            <a:ext uri="{FF2B5EF4-FFF2-40B4-BE49-F238E27FC236}">
              <a16:creationId xmlns:a16="http://schemas.microsoft.com/office/drawing/2014/main" id="{C14A30C6-5A96-42FC-9504-FA7B39F42EAB}"/>
            </a:ext>
          </a:extLst>
        </xdr:cNvPr>
        <xdr:cNvGrpSpPr/>
      </xdr:nvGrpSpPr>
      <xdr:grpSpPr>
        <a:xfrm>
          <a:off x="5353100" y="4715779"/>
          <a:ext cx="1347843" cy="1252803"/>
          <a:chOff x="626532" y="4240958"/>
          <a:chExt cx="1346200" cy="903162"/>
        </a:xfrm>
      </xdr:grpSpPr>
      <xdr:sp macro="" textlink="">
        <xdr:nvSpPr>
          <xdr:cNvPr id="343" name="Freeform: Shape 28">
            <a:extLst>
              <a:ext uri="{FF2B5EF4-FFF2-40B4-BE49-F238E27FC236}">
                <a16:creationId xmlns:a16="http://schemas.microsoft.com/office/drawing/2014/main" id="{87D157B4-9E29-FAED-807B-76B45B4929B0}"/>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sp macro="" textlink="">
        <xdr:nvSpPr>
          <xdr:cNvPr id="344" name="TextBox 29">
            <a:extLst>
              <a:ext uri="{FF2B5EF4-FFF2-40B4-BE49-F238E27FC236}">
                <a16:creationId xmlns:a16="http://schemas.microsoft.com/office/drawing/2014/main" id="{F3ED752B-684C-177F-4975-97D8AC837634}"/>
              </a:ext>
            </a:extLst>
          </xdr:cNvPr>
          <xdr:cNvSpPr txBox="1"/>
        </xdr:nvSpPr>
        <xdr:spPr>
          <a:xfrm>
            <a:off x="672592" y="4613829"/>
            <a:ext cx="1068916" cy="53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000" b="1">
              <a:solidFill>
                <a:schemeClr val="bg1"/>
              </a:solidFill>
            </a:endParaRPr>
          </a:p>
        </xdr:txBody>
      </xdr:sp>
    </xdr:grpSp>
    <xdr:clientData/>
  </xdr:twoCellAnchor>
  <xdr:twoCellAnchor>
    <xdr:from>
      <xdr:col>7</xdr:col>
      <xdr:colOff>359199</xdr:colOff>
      <xdr:row>25</xdr:row>
      <xdr:rowOff>18516</xdr:rowOff>
    </xdr:from>
    <xdr:to>
      <xdr:col>8</xdr:col>
      <xdr:colOff>441325</xdr:colOff>
      <xdr:row>26</xdr:row>
      <xdr:rowOff>15942</xdr:rowOff>
    </xdr:to>
    <xdr:cxnSp macro="">
      <xdr:nvCxnSpPr>
        <xdr:cNvPr id="346" name="Straight Arrow Connector 345">
          <a:extLst>
            <a:ext uri="{FF2B5EF4-FFF2-40B4-BE49-F238E27FC236}">
              <a16:creationId xmlns:a16="http://schemas.microsoft.com/office/drawing/2014/main" id="{8678C521-ABC4-43CF-82A1-ABE7035C403A}"/>
            </a:ext>
          </a:extLst>
        </xdr:cNvPr>
        <xdr:cNvCxnSpPr>
          <a:cxnSpLocks/>
          <a:stCxn id="337" idx="2"/>
          <a:endCxn id="343" idx="1"/>
        </xdr:cNvCxnSpPr>
      </xdr:nvCxnSpPr>
      <xdr:spPr>
        <a:xfrm flipV="1">
          <a:off x="9467480" y="4947704"/>
          <a:ext cx="689345" cy="17601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441537</xdr:colOff>
      <xdr:row>30</xdr:row>
      <xdr:rowOff>151978</xdr:rowOff>
    </xdr:from>
    <xdr:to>
      <xdr:col>5</xdr:col>
      <xdr:colOff>112608</xdr:colOff>
      <xdr:row>35</xdr:row>
      <xdr:rowOff>157461</xdr:rowOff>
    </xdr:to>
    <xdr:cxnSp macro="">
      <xdr:nvCxnSpPr>
        <xdr:cNvPr id="352" name="Straight Arrow Connector 351">
          <a:extLst>
            <a:ext uri="{FF2B5EF4-FFF2-40B4-BE49-F238E27FC236}">
              <a16:creationId xmlns:a16="http://schemas.microsoft.com/office/drawing/2014/main" id="{6B2D8FE5-FAD4-4B41-A835-10F9F687E95F}"/>
            </a:ext>
          </a:extLst>
        </xdr:cNvPr>
        <xdr:cNvCxnSpPr>
          <a:stCxn id="331" idx="2"/>
          <a:endCxn id="357" idx="1"/>
        </xdr:cNvCxnSpPr>
      </xdr:nvCxnSpPr>
      <xdr:spPr>
        <a:xfrm>
          <a:off x="7807537" y="6015145"/>
          <a:ext cx="284904" cy="905066"/>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112608</xdr:colOff>
      <xdr:row>34</xdr:row>
      <xdr:rowOff>8678</xdr:rowOff>
    </xdr:from>
    <xdr:to>
      <xdr:col>6</xdr:col>
      <xdr:colOff>91440</xdr:colOff>
      <xdr:row>38</xdr:row>
      <xdr:rowOff>115568</xdr:rowOff>
    </xdr:to>
    <xdr:grpSp>
      <xdr:nvGrpSpPr>
        <xdr:cNvPr id="61" name="Group 27">
          <a:extLst>
            <a:ext uri="{FF2B5EF4-FFF2-40B4-BE49-F238E27FC236}">
              <a16:creationId xmlns:a16="http://schemas.microsoft.com/office/drawing/2014/main" id="{76645DC8-B681-425F-AA8E-74B63C892725}"/>
            </a:ext>
          </a:extLst>
        </xdr:cNvPr>
        <xdr:cNvGrpSpPr/>
      </xdr:nvGrpSpPr>
      <xdr:grpSpPr>
        <a:xfrm>
          <a:off x="3181775" y="6909011"/>
          <a:ext cx="592665" cy="868890"/>
          <a:chOff x="626532" y="4240958"/>
          <a:chExt cx="1346200" cy="872908"/>
        </a:xfrm>
      </xdr:grpSpPr>
      <xdr:sp macro="" textlink="">
        <xdr:nvSpPr>
          <xdr:cNvPr id="63" name="Freeform: Shape 28">
            <a:extLst>
              <a:ext uri="{FF2B5EF4-FFF2-40B4-BE49-F238E27FC236}">
                <a16:creationId xmlns:a16="http://schemas.microsoft.com/office/drawing/2014/main" id="{A16432D3-2BCA-2C73-3523-3171CD238F61}"/>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Yes</a:t>
            </a:r>
          </a:p>
        </xdr:txBody>
      </xdr:sp>
      <xdr:sp macro="" textlink="">
        <xdr:nvSpPr>
          <xdr:cNvPr id="64" name="TextBox 29">
            <a:extLst>
              <a:ext uri="{FF2B5EF4-FFF2-40B4-BE49-F238E27FC236}">
                <a16:creationId xmlns:a16="http://schemas.microsoft.com/office/drawing/2014/main" id="{482B23A1-2B7A-D967-7724-765C858EFB3C}"/>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6</xdr:col>
      <xdr:colOff>95250</xdr:colOff>
      <xdr:row>35</xdr:row>
      <xdr:rowOff>161715</xdr:rowOff>
    </xdr:from>
    <xdr:to>
      <xdr:col>6</xdr:col>
      <xdr:colOff>501599</xdr:colOff>
      <xdr:row>35</xdr:row>
      <xdr:rowOff>162419</xdr:rowOff>
    </xdr:to>
    <xdr:cxnSp macro="">
      <xdr:nvCxnSpPr>
        <xdr:cNvPr id="360" name="Straight Arrow Connector 359">
          <a:extLst>
            <a:ext uri="{FF2B5EF4-FFF2-40B4-BE49-F238E27FC236}">
              <a16:creationId xmlns:a16="http://schemas.microsoft.com/office/drawing/2014/main" id="{E2A6DC09-8C61-4FF5-AA7F-EA35D75D2080}"/>
            </a:ext>
          </a:extLst>
        </xdr:cNvPr>
        <xdr:cNvCxnSpPr>
          <a:stCxn id="357" idx="2"/>
          <a:endCxn id="19" idx="1"/>
        </xdr:cNvCxnSpPr>
      </xdr:nvCxnSpPr>
      <xdr:spPr>
        <a:xfrm flipV="1">
          <a:off x="8688917" y="6924465"/>
          <a:ext cx="406349" cy="70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469264</xdr:colOff>
      <xdr:row>34</xdr:row>
      <xdr:rowOff>116165</xdr:rowOff>
    </xdr:from>
    <xdr:to>
      <xdr:col>19</xdr:col>
      <xdr:colOff>342686</xdr:colOff>
      <xdr:row>35</xdr:row>
      <xdr:rowOff>65109</xdr:rowOff>
    </xdr:to>
    <xdr:cxnSp macro="">
      <xdr:nvCxnSpPr>
        <xdr:cNvPr id="366" name="Straight Arrow Connector 365">
          <a:extLst>
            <a:ext uri="{FF2B5EF4-FFF2-40B4-BE49-F238E27FC236}">
              <a16:creationId xmlns:a16="http://schemas.microsoft.com/office/drawing/2014/main" id="{B5DA3898-AA2C-4FC6-9841-4B10B5A30C4C}"/>
            </a:ext>
          </a:extLst>
        </xdr:cNvPr>
        <xdr:cNvCxnSpPr>
          <a:cxnSpLocks/>
          <a:stCxn id="51" idx="2"/>
          <a:endCxn id="105" idx="1"/>
        </xdr:cNvCxnSpPr>
      </xdr:nvCxnSpPr>
      <xdr:spPr>
        <a:xfrm>
          <a:off x="16428931" y="6698998"/>
          <a:ext cx="487255" cy="12886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472862</xdr:colOff>
      <xdr:row>27</xdr:row>
      <xdr:rowOff>55808</xdr:rowOff>
    </xdr:from>
    <xdr:to>
      <xdr:col>19</xdr:col>
      <xdr:colOff>332528</xdr:colOff>
      <xdr:row>29</xdr:row>
      <xdr:rowOff>153593</xdr:rowOff>
    </xdr:to>
    <xdr:cxnSp macro="">
      <xdr:nvCxnSpPr>
        <xdr:cNvPr id="379" name="Straight Arrow Connector 378">
          <a:extLst>
            <a:ext uri="{FF2B5EF4-FFF2-40B4-BE49-F238E27FC236}">
              <a16:creationId xmlns:a16="http://schemas.microsoft.com/office/drawing/2014/main" id="{2012071D-D5F2-47EA-B0B2-CFC591C2A9D8}"/>
            </a:ext>
          </a:extLst>
        </xdr:cNvPr>
        <xdr:cNvCxnSpPr>
          <a:cxnSpLocks/>
          <a:stCxn id="39" idx="2"/>
          <a:endCxn id="211" idx="1"/>
        </xdr:cNvCxnSpPr>
      </xdr:nvCxnSpPr>
      <xdr:spPr>
        <a:xfrm flipV="1">
          <a:off x="16432529" y="5379225"/>
          <a:ext cx="473499" cy="45761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35</xdr:col>
      <xdr:colOff>219979</xdr:colOff>
      <xdr:row>51</xdr:row>
      <xdr:rowOff>130637</xdr:rowOff>
    </xdr:from>
    <xdr:to>
      <xdr:col>38</xdr:col>
      <xdr:colOff>33115</xdr:colOff>
      <xdr:row>54</xdr:row>
      <xdr:rowOff>150767</xdr:rowOff>
    </xdr:to>
    <xdr:sp macro="" textlink="">
      <xdr:nvSpPr>
        <xdr:cNvPr id="410" name="Freeform: Shape 28">
          <a:extLst>
            <a:ext uri="{FF2B5EF4-FFF2-40B4-BE49-F238E27FC236}">
              <a16:creationId xmlns:a16="http://schemas.microsoft.com/office/drawing/2014/main" id="{E090F6F7-3B31-003A-DA09-4F754183D80A}"/>
            </a:ext>
          </a:extLst>
        </xdr:cNvPr>
        <xdr:cNvSpPr/>
      </xdr:nvSpPr>
      <xdr:spPr>
        <a:xfrm>
          <a:off x="21651229" y="9601208"/>
          <a:ext cx="1650100" cy="550809"/>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29</xdr:col>
      <xdr:colOff>475509</xdr:colOff>
      <xdr:row>55</xdr:row>
      <xdr:rowOff>162032</xdr:rowOff>
    </xdr:from>
    <xdr:to>
      <xdr:col>30</xdr:col>
      <xdr:colOff>608119</xdr:colOff>
      <xdr:row>65</xdr:row>
      <xdr:rowOff>122360</xdr:rowOff>
    </xdr:to>
    <xdr:cxnSp macro="">
      <xdr:nvCxnSpPr>
        <xdr:cNvPr id="54" name="Straight Arrow Connector 53">
          <a:extLst>
            <a:ext uri="{FF2B5EF4-FFF2-40B4-BE49-F238E27FC236}">
              <a16:creationId xmlns:a16="http://schemas.microsoft.com/office/drawing/2014/main" id="{E2826752-2DCE-407A-8332-C10341B2BBA6}"/>
            </a:ext>
          </a:extLst>
        </xdr:cNvPr>
        <xdr:cNvCxnSpPr>
          <a:stCxn id="133" idx="2"/>
          <a:endCxn id="59" idx="1"/>
        </xdr:cNvCxnSpPr>
      </xdr:nvCxnSpPr>
      <xdr:spPr>
        <a:xfrm>
          <a:off x="23187342" y="10523115"/>
          <a:ext cx="746444" cy="175949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608119</xdr:colOff>
      <xdr:row>63</xdr:row>
      <xdr:rowOff>151977</xdr:rowOff>
    </xdr:from>
    <xdr:to>
      <xdr:col>33</xdr:col>
      <xdr:colOff>143669</xdr:colOff>
      <xdr:row>68</xdr:row>
      <xdr:rowOff>82761</xdr:rowOff>
    </xdr:to>
    <xdr:grpSp>
      <xdr:nvGrpSpPr>
        <xdr:cNvPr id="57" name="Group 27">
          <a:extLst>
            <a:ext uri="{FF2B5EF4-FFF2-40B4-BE49-F238E27FC236}">
              <a16:creationId xmlns:a16="http://schemas.microsoft.com/office/drawing/2014/main" id="{E74A7BBA-755C-4B1F-B2A4-8C283ACC0322}"/>
            </a:ext>
          </a:extLst>
        </xdr:cNvPr>
        <xdr:cNvGrpSpPr/>
      </xdr:nvGrpSpPr>
      <xdr:grpSpPr>
        <a:xfrm>
          <a:off x="19023119" y="12576810"/>
          <a:ext cx="1377050" cy="883284"/>
          <a:chOff x="626532" y="4240958"/>
          <a:chExt cx="1346200" cy="872908"/>
        </a:xfrm>
      </xdr:grpSpPr>
      <xdr:sp macro="" textlink="">
        <xdr:nvSpPr>
          <xdr:cNvPr id="59" name="Freeform: Shape 28">
            <a:extLst>
              <a:ext uri="{FF2B5EF4-FFF2-40B4-BE49-F238E27FC236}">
                <a16:creationId xmlns:a16="http://schemas.microsoft.com/office/drawing/2014/main" id="{4F14F674-697A-02A2-CD5F-3475C45E9357}"/>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Milt/Roe</a:t>
            </a:r>
          </a:p>
        </xdr:txBody>
      </xdr:sp>
      <xdr:sp macro="" textlink="">
        <xdr:nvSpPr>
          <xdr:cNvPr id="60" name="TextBox 29">
            <a:extLst>
              <a:ext uri="{FF2B5EF4-FFF2-40B4-BE49-F238E27FC236}">
                <a16:creationId xmlns:a16="http://schemas.microsoft.com/office/drawing/2014/main" id="{BFAC11F0-1278-3B8D-50A8-E2A8A62675FE}"/>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34</xdr:col>
      <xdr:colOff>24131</xdr:colOff>
      <xdr:row>64</xdr:row>
      <xdr:rowOff>20108</xdr:rowOff>
    </xdr:from>
    <xdr:to>
      <xdr:col>36</xdr:col>
      <xdr:colOff>474663</xdr:colOff>
      <xdr:row>72</xdr:row>
      <xdr:rowOff>127630</xdr:rowOff>
    </xdr:to>
    <xdr:grpSp>
      <xdr:nvGrpSpPr>
        <xdr:cNvPr id="67" name="Group 27">
          <a:extLst>
            <a:ext uri="{FF2B5EF4-FFF2-40B4-BE49-F238E27FC236}">
              <a16:creationId xmlns:a16="http://schemas.microsoft.com/office/drawing/2014/main" id="{FA226653-5CAE-4F69-871C-8D0211C78D1C}"/>
            </a:ext>
          </a:extLst>
        </xdr:cNvPr>
        <xdr:cNvGrpSpPr/>
      </xdr:nvGrpSpPr>
      <xdr:grpSpPr>
        <a:xfrm>
          <a:off x="20894464" y="12635441"/>
          <a:ext cx="1678199" cy="1631522"/>
          <a:chOff x="626532" y="4240958"/>
          <a:chExt cx="1346200" cy="962379"/>
        </a:xfrm>
      </xdr:grpSpPr>
      <xdr:sp macro="" textlink="">
        <xdr:nvSpPr>
          <xdr:cNvPr id="71" name="Freeform: Shape 28">
            <a:extLst>
              <a:ext uri="{FF2B5EF4-FFF2-40B4-BE49-F238E27FC236}">
                <a16:creationId xmlns:a16="http://schemas.microsoft.com/office/drawing/2014/main" id="{E9CF337B-F19B-020F-29D9-0D519D46CD7F}"/>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sp macro="" textlink="">
        <xdr:nvSpPr>
          <xdr:cNvPr id="72" name="TextBox 29">
            <a:extLst>
              <a:ext uri="{FF2B5EF4-FFF2-40B4-BE49-F238E27FC236}">
                <a16:creationId xmlns:a16="http://schemas.microsoft.com/office/drawing/2014/main" id="{13F3A5DD-9BB7-6F02-6DE0-C77CF9113C1B}"/>
              </a:ext>
            </a:extLst>
          </xdr:cNvPr>
          <xdr:cNvSpPr txBox="1"/>
        </xdr:nvSpPr>
        <xdr:spPr>
          <a:xfrm>
            <a:off x="795866" y="4614126"/>
            <a:ext cx="1068916" cy="58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000" b="1"/>
              <a:t>Human consumption</a:t>
            </a:r>
          </a:p>
        </xdr:txBody>
      </xdr:sp>
    </xdr:grpSp>
    <xdr:clientData/>
  </xdr:twoCellAnchor>
  <xdr:twoCellAnchor>
    <xdr:from>
      <xdr:col>33</xdr:col>
      <xdr:colOff>141764</xdr:colOff>
      <xdr:row>65</xdr:row>
      <xdr:rowOff>123117</xdr:rowOff>
    </xdr:from>
    <xdr:to>
      <xdr:col>34</xdr:col>
      <xdr:colOff>24131</xdr:colOff>
      <xdr:row>67</xdr:row>
      <xdr:rowOff>38314</xdr:rowOff>
    </xdr:to>
    <xdr:cxnSp macro="">
      <xdr:nvCxnSpPr>
        <xdr:cNvPr id="73" name="Straight Arrow Connector 72">
          <a:extLst>
            <a:ext uri="{FF2B5EF4-FFF2-40B4-BE49-F238E27FC236}">
              <a16:creationId xmlns:a16="http://schemas.microsoft.com/office/drawing/2014/main" id="{3945EA1B-CBA4-4C63-BDCB-F3D6FF0A8635}"/>
            </a:ext>
          </a:extLst>
        </xdr:cNvPr>
        <xdr:cNvCxnSpPr>
          <a:cxnSpLocks/>
          <a:stCxn id="59" idx="2"/>
          <a:endCxn id="71" idx="1"/>
        </xdr:cNvCxnSpPr>
      </xdr:nvCxnSpPr>
      <xdr:spPr>
        <a:xfrm>
          <a:off x="25308931" y="12283367"/>
          <a:ext cx="496200" cy="275030"/>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378355</xdr:colOff>
      <xdr:row>35</xdr:row>
      <xdr:rowOff>134620</xdr:rowOff>
    </xdr:from>
    <xdr:to>
      <xdr:col>9</xdr:col>
      <xdr:colOff>136101</xdr:colOff>
      <xdr:row>35</xdr:row>
      <xdr:rowOff>161715</xdr:rowOff>
    </xdr:to>
    <xdr:cxnSp macro="">
      <xdr:nvCxnSpPr>
        <xdr:cNvPr id="77" name="Straight Arrow Connector 76">
          <a:extLst>
            <a:ext uri="{FF2B5EF4-FFF2-40B4-BE49-F238E27FC236}">
              <a16:creationId xmlns:a16="http://schemas.microsoft.com/office/drawing/2014/main" id="{5F259F1A-832F-48DC-AA61-BCFE260B7461}"/>
            </a:ext>
          </a:extLst>
        </xdr:cNvPr>
        <xdr:cNvCxnSpPr>
          <a:stCxn id="19" idx="3"/>
          <a:endCxn id="20" idx="1"/>
        </xdr:cNvCxnSpPr>
      </xdr:nvCxnSpPr>
      <xdr:spPr>
        <a:xfrm flipV="1">
          <a:off x="10199688" y="6897370"/>
          <a:ext cx="371580" cy="2709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297709</xdr:colOff>
      <xdr:row>31</xdr:row>
      <xdr:rowOff>177023</xdr:rowOff>
    </xdr:from>
    <xdr:to>
      <xdr:col>9</xdr:col>
      <xdr:colOff>577425</xdr:colOff>
      <xdr:row>34</xdr:row>
      <xdr:rowOff>161078</xdr:rowOff>
    </xdr:to>
    <xdr:cxnSp macro="">
      <xdr:nvCxnSpPr>
        <xdr:cNvPr id="83" name="Straight Arrow Connector 82">
          <a:extLst>
            <a:ext uri="{FF2B5EF4-FFF2-40B4-BE49-F238E27FC236}">
              <a16:creationId xmlns:a16="http://schemas.microsoft.com/office/drawing/2014/main" id="{87B682C0-2236-413D-BAE7-BA73BAD4B830}"/>
            </a:ext>
          </a:extLst>
        </xdr:cNvPr>
        <xdr:cNvCxnSpPr>
          <a:stCxn id="20" idx="0"/>
          <a:endCxn id="23" idx="1"/>
        </xdr:cNvCxnSpPr>
      </xdr:nvCxnSpPr>
      <xdr:spPr>
        <a:xfrm flipV="1">
          <a:off x="10732876" y="6220106"/>
          <a:ext cx="279716" cy="52380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297709</xdr:colOff>
      <xdr:row>36</xdr:row>
      <xdr:rowOff>108162</xdr:rowOff>
    </xdr:from>
    <xdr:to>
      <xdr:col>9</xdr:col>
      <xdr:colOff>522183</xdr:colOff>
      <xdr:row>40</xdr:row>
      <xdr:rowOff>55675</xdr:rowOff>
    </xdr:to>
    <xdr:cxnSp macro="">
      <xdr:nvCxnSpPr>
        <xdr:cNvPr id="86" name="Straight Arrow Connector 85">
          <a:extLst>
            <a:ext uri="{FF2B5EF4-FFF2-40B4-BE49-F238E27FC236}">
              <a16:creationId xmlns:a16="http://schemas.microsoft.com/office/drawing/2014/main" id="{363B4AAC-FF16-48E1-B195-DCBB15534113}"/>
            </a:ext>
          </a:extLst>
        </xdr:cNvPr>
        <xdr:cNvCxnSpPr>
          <a:stCxn id="20" idx="2"/>
          <a:endCxn id="29" idx="1"/>
        </xdr:cNvCxnSpPr>
      </xdr:nvCxnSpPr>
      <xdr:spPr>
        <a:xfrm>
          <a:off x="10732876" y="7050829"/>
          <a:ext cx="224474" cy="66717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98635</xdr:colOff>
      <xdr:row>31</xdr:row>
      <xdr:rowOff>165631</xdr:rowOff>
    </xdr:from>
    <xdr:to>
      <xdr:col>12</xdr:col>
      <xdr:colOff>479001</xdr:colOff>
      <xdr:row>31</xdr:row>
      <xdr:rowOff>174360</xdr:rowOff>
    </xdr:to>
    <xdr:cxnSp macro="">
      <xdr:nvCxnSpPr>
        <xdr:cNvPr id="92" name="Straight Arrow Connector 91">
          <a:extLst>
            <a:ext uri="{FF2B5EF4-FFF2-40B4-BE49-F238E27FC236}">
              <a16:creationId xmlns:a16="http://schemas.microsoft.com/office/drawing/2014/main" id="{7CE36641-6525-4D3A-AEBB-8935B2011EB8}"/>
            </a:ext>
          </a:extLst>
        </xdr:cNvPr>
        <xdr:cNvCxnSpPr>
          <a:stCxn id="23" idx="2"/>
          <a:endCxn id="8" idx="1"/>
        </xdr:cNvCxnSpPr>
      </xdr:nvCxnSpPr>
      <xdr:spPr>
        <a:xfrm flipV="1">
          <a:off x="12375302" y="6208714"/>
          <a:ext cx="380366" cy="872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22438</xdr:colOff>
      <xdr:row>40</xdr:row>
      <xdr:rowOff>48473</xdr:rowOff>
    </xdr:from>
    <xdr:to>
      <xdr:col>12</xdr:col>
      <xdr:colOff>495775</xdr:colOff>
      <xdr:row>40</xdr:row>
      <xdr:rowOff>53770</xdr:rowOff>
    </xdr:to>
    <xdr:cxnSp macro="">
      <xdr:nvCxnSpPr>
        <xdr:cNvPr id="95" name="Straight Arrow Connector 94">
          <a:extLst>
            <a:ext uri="{FF2B5EF4-FFF2-40B4-BE49-F238E27FC236}">
              <a16:creationId xmlns:a16="http://schemas.microsoft.com/office/drawing/2014/main" id="{07E39A19-596E-469C-B68F-FBD8B079C902}"/>
            </a:ext>
          </a:extLst>
        </xdr:cNvPr>
        <xdr:cNvCxnSpPr>
          <a:stCxn id="29" idx="2"/>
          <a:endCxn id="25" idx="1"/>
        </xdr:cNvCxnSpPr>
      </xdr:nvCxnSpPr>
      <xdr:spPr>
        <a:xfrm flipV="1">
          <a:off x="12299105" y="7710806"/>
          <a:ext cx="473337" cy="5297"/>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371527</xdr:colOff>
      <xdr:row>40</xdr:row>
      <xdr:rowOff>48473</xdr:rowOff>
    </xdr:from>
    <xdr:to>
      <xdr:col>16</xdr:col>
      <xdr:colOff>57151</xdr:colOff>
      <xdr:row>46</xdr:row>
      <xdr:rowOff>168197</xdr:rowOff>
    </xdr:to>
    <xdr:cxnSp macro="">
      <xdr:nvCxnSpPr>
        <xdr:cNvPr id="107" name="Straight Arrow Connector 106">
          <a:extLst>
            <a:ext uri="{FF2B5EF4-FFF2-40B4-BE49-F238E27FC236}">
              <a16:creationId xmlns:a16="http://schemas.microsoft.com/office/drawing/2014/main" id="{86E52C45-71FF-43CB-B267-0E03A0BC02BC}"/>
            </a:ext>
          </a:extLst>
        </xdr:cNvPr>
        <xdr:cNvCxnSpPr>
          <a:stCxn id="25" idx="3"/>
          <a:endCxn id="48" idx="1"/>
        </xdr:cNvCxnSpPr>
      </xdr:nvCxnSpPr>
      <xdr:spPr>
        <a:xfrm>
          <a:off x="13875860" y="7710806"/>
          <a:ext cx="913291" cy="119922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212832</xdr:colOff>
      <xdr:row>44</xdr:row>
      <xdr:rowOff>86857</xdr:rowOff>
    </xdr:from>
    <xdr:to>
      <xdr:col>16</xdr:col>
      <xdr:colOff>531972</xdr:colOff>
      <xdr:row>46</xdr:row>
      <xdr:rowOff>20480</xdr:rowOff>
    </xdr:to>
    <xdr:cxnSp macro="">
      <xdr:nvCxnSpPr>
        <xdr:cNvPr id="111" name="Straight Arrow Connector 110">
          <a:extLst>
            <a:ext uri="{FF2B5EF4-FFF2-40B4-BE49-F238E27FC236}">
              <a16:creationId xmlns:a16="http://schemas.microsoft.com/office/drawing/2014/main" id="{A9BDAEF0-6734-4181-A515-9908DAE1F5C9}"/>
            </a:ext>
          </a:extLst>
        </xdr:cNvPr>
        <xdr:cNvCxnSpPr>
          <a:stCxn id="48" idx="0"/>
          <a:endCxn id="69" idx="1"/>
        </xdr:cNvCxnSpPr>
      </xdr:nvCxnSpPr>
      <xdr:spPr>
        <a:xfrm flipV="1">
          <a:off x="14944832" y="8468857"/>
          <a:ext cx="319140" cy="293456"/>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404071</xdr:colOff>
      <xdr:row>29</xdr:row>
      <xdr:rowOff>155130</xdr:rowOff>
    </xdr:from>
    <xdr:to>
      <xdr:col>16</xdr:col>
      <xdr:colOff>335914</xdr:colOff>
      <xdr:row>31</xdr:row>
      <xdr:rowOff>5716</xdr:rowOff>
    </xdr:to>
    <xdr:cxnSp macro="">
      <xdr:nvCxnSpPr>
        <xdr:cNvPr id="116" name="Straight Arrow Connector 115">
          <a:extLst>
            <a:ext uri="{FF2B5EF4-FFF2-40B4-BE49-F238E27FC236}">
              <a16:creationId xmlns:a16="http://schemas.microsoft.com/office/drawing/2014/main" id="{E0B88D33-168B-4BB7-A54B-46AE06B43406}"/>
            </a:ext>
          </a:extLst>
        </xdr:cNvPr>
        <xdr:cNvCxnSpPr>
          <a:stCxn id="34" idx="0"/>
          <a:endCxn id="39" idx="1"/>
        </xdr:cNvCxnSpPr>
      </xdr:nvCxnSpPr>
      <xdr:spPr>
        <a:xfrm flipV="1">
          <a:off x="14522238" y="5838380"/>
          <a:ext cx="545676" cy="21041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358563</xdr:colOff>
      <xdr:row>31</xdr:row>
      <xdr:rowOff>153142</xdr:rowOff>
    </xdr:from>
    <xdr:to>
      <xdr:col>15</xdr:col>
      <xdr:colOff>247226</xdr:colOff>
      <xdr:row>31</xdr:row>
      <xdr:rowOff>165631</xdr:rowOff>
    </xdr:to>
    <xdr:cxnSp macro="">
      <xdr:nvCxnSpPr>
        <xdr:cNvPr id="118" name="Straight Arrow Connector 117">
          <a:extLst>
            <a:ext uri="{FF2B5EF4-FFF2-40B4-BE49-F238E27FC236}">
              <a16:creationId xmlns:a16="http://schemas.microsoft.com/office/drawing/2014/main" id="{185ACD1F-5486-4CE2-A5A9-4C34D0EEF652}"/>
            </a:ext>
          </a:extLst>
        </xdr:cNvPr>
        <xdr:cNvCxnSpPr>
          <a:stCxn id="8" idx="3"/>
          <a:endCxn id="34" idx="1"/>
        </xdr:cNvCxnSpPr>
      </xdr:nvCxnSpPr>
      <xdr:spPr>
        <a:xfrm flipV="1">
          <a:off x="13862896" y="6196225"/>
          <a:ext cx="502497" cy="1248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404071</xdr:colOff>
      <xdr:row>32</xdr:row>
      <xdr:rowOff>120651</xdr:rowOff>
    </xdr:from>
    <xdr:to>
      <xdr:col>16</xdr:col>
      <xdr:colOff>332316</xdr:colOff>
      <xdr:row>34</xdr:row>
      <xdr:rowOff>117312</xdr:rowOff>
    </xdr:to>
    <xdr:cxnSp macro="">
      <xdr:nvCxnSpPr>
        <xdr:cNvPr id="123" name="Straight Arrow Connector 122">
          <a:extLst>
            <a:ext uri="{FF2B5EF4-FFF2-40B4-BE49-F238E27FC236}">
              <a16:creationId xmlns:a16="http://schemas.microsoft.com/office/drawing/2014/main" id="{E7524307-6A9E-47DA-AC43-E4D6FBC1C0F2}"/>
            </a:ext>
          </a:extLst>
        </xdr:cNvPr>
        <xdr:cNvCxnSpPr>
          <a:stCxn id="34" idx="2"/>
          <a:endCxn id="51" idx="1"/>
        </xdr:cNvCxnSpPr>
      </xdr:nvCxnSpPr>
      <xdr:spPr>
        <a:xfrm>
          <a:off x="14522238" y="6343651"/>
          <a:ext cx="542078" cy="35649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212832</xdr:colOff>
      <xdr:row>47</xdr:row>
      <xdr:rowOff>135997</xdr:rowOff>
    </xdr:from>
    <xdr:to>
      <xdr:col>16</xdr:col>
      <xdr:colOff>515249</xdr:colOff>
      <xdr:row>50</xdr:row>
      <xdr:rowOff>118178</xdr:rowOff>
    </xdr:to>
    <xdr:cxnSp macro="">
      <xdr:nvCxnSpPr>
        <xdr:cNvPr id="132" name="Straight Arrow Connector 131">
          <a:extLst>
            <a:ext uri="{FF2B5EF4-FFF2-40B4-BE49-F238E27FC236}">
              <a16:creationId xmlns:a16="http://schemas.microsoft.com/office/drawing/2014/main" id="{B3DB88F6-4001-49AF-B17A-72FED83F6A71}"/>
            </a:ext>
          </a:extLst>
        </xdr:cNvPr>
        <xdr:cNvCxnSpPr>
          <a:stCxn id="48" idx="2"/>
          <a:endCxn id="79" idx="1"/>
        </xdr:cNvCxnSpPr>
      </xdr:nvCxnSpPr>
      <xdr:spPr>
        <a:xfrm>
          <a:off x="14944832" y="9057747"/>
          <a:ext cx="302417" cy="52193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400050</xdr:colOff>
      <xdr:row>10</xdr:row>
      <xdr:rowOff>93345</xdr:rowOff>
    </xdr:from>
    <xdr:ext cx="784860" cy="156518"/>
    <xdr:sp macro="" textlink="">
      <xdr:nvSpPr>
        <xdr:cNvPr id="204" name="Rectangle 203">
          <a:hlinkClick xmlns:r="http://schemas.openxmlformats.org/officeDocument/2006/relationships" r:id="rId2"/>
          <a:extLst>
            <a:ext uri="{FF2B5EF4-FFF2-40B4-BE49-F238E27FC236}">
              <a16:creationId xmlns:a16="http://schemas.microsoft.com/office/drawing/2014/main" id="{A6A25B04-1B80-4084-B09A-6CBED9733E78}"/>
            </a:ext>
          </a:extLst>
        </xdr:cNvPr>
        <xdr:cNvSpPr/>
      </xdr:nvSpPr>
      <xdr:spPr>
        <a:xfrm>
          <a:off x="6496050" y="235077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2</xdr:col>
      <xdr:colOff>380999</xdr:colOff>
      <xdr:row>12</xdr:row>
      <xdr:rowOff>19050</xdr:rowOff>
    </xdr:from>
    <xdr:ext cx="790575" cy="156518"/>
    <xdr:sp macro="" textlink="">
      <xdr:nvSpPr>
        <xdr:cNvPr id="205" name="Rectangle 204">
          <a:hlinkClick xmlns:r="http://schemas.openxmlformats.org/officeDocument/2006/relationships" r:id="rId3"/>
          <a:extLst>
            <a:ext uri="{FF2B5EF4-FFF2-40B4-BE49-F238E27FC236}">
              <a16:creationId xmlns:a16="http://schemas.microsoft.com/office/drawing/2014/main" id="{55ECAAF5-46E2-4759-94B4-F445D2111CC4}"/>
            </a:ext>
          </a:extLst>
        </xdr:cNvPr>
        <xdr:cNvSpPr/>
      </xdr:nvSpPr>
      <xdr:spPr>
        <a:xfrm>
          <a:off x="6476999" y="2638425"/>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4</xdr:col>
      <xdr:colOff>95250</xdr:colOff>
      <xdr:row>9</xdr:row>
      <xdr:rowOff>38100</xdr:rowOff>
    </xdr:from>
    <xdr:ext cx="790575" cy="156518"/>
    <xdr:sp macro="" textlink="">
      <xdr:nvSpPr>
        <xdr:cNvPr id="207" name="Rectangle 206">
          <a:hlinkClick xmlns:r="http://schemas.openxmlformats.org/officeDocument/2006/relationships" r:id="rId4"/>
          <a:extLst>
            <a:ext uri="{FF2B5EF4-FFF2-40B4-BE49-F238E27FC236}">
              <a16:creationId xmlns:a16="http://schemas.microsoft.com/office/drawing/2014/main" id="{31D0DDF9-9F52-435B-AC56-A56DDA109D67}"/>
            </a:ext>
          </a:extLst>
        </xdr:cNvPr>
        <xdr:cNvSpPr/>
      </xdr:nvSpPr>
      <xdr:spPr>
        <a:xfrm>
          <a:off x="7410450" y="211455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4</xdr:col>
      <xdr:colOff>55244</xdr:colOff>
      <xdr:row>10</xdr:row>
      <xdr:rowOff>133350</xdr:rowOff>
    </xdr:from>
    <xdr:ext cx="874395" cy="156518"/>
    <xdr:sp macro="" textlink="">
      <xdr:nvSpPr>
        <xdr:cNvPr id="208" name="Rectangle 207">
          <a:hlinkClick xmlns:r="http://schemas.openxmlformats.org/officeDocument/2006/relationships" r:id="rId5"/>
          <a:extLst>
            <a:ext uri="{FF2B5EF4-FFF2-40B4-BE49-F238E27FC236}">
              <a16:creationId xmlns:a16="http://schemas.microsoft.com/office/drawing/2014/main" id="{00A110FA-352D-4B7E-8A13-3B281E8AE206}"/>
            </a:ext>
          </a:extLst>
        </xdr:cNvPr>
        <xdr:cNvSpPr/>
      </xdr:nvSpPr>
      <xdr:spPr>
        <a:xfrm>
          <a:off x="7370444" y="2390775"/>
          <a:ext cx="874395" cy="156518"/>
        </a:xfrm>
        <a:prstGeom prst="rect">
          <a:avLst/>
        </a:prstGeom>
        <a:solidFill>
          <a:schemeClr val="accent2">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a:t>
          </a:r>
          <a:r>
            <a:rPr lang="en-CA" sz="1000" b="1" baseline="0">
              <a:solidFill>
                <a:schemeClr val="bg1"/>
              </a:solidFill>
            </a:rPr>
            <a:t> Leather</a:t>
          </a:r>
          <a:endParaRPr lang="en-CA" sz="1000" b="1">
            <a:solidFill>
              <a:schemeClr val="bg1"/>
            </a:solidFill>
          </a:endParaRPr>
        </a:p>
      </xdr:txBody>
    </xdr:sp>
    <xdr:clientData/>
  </xdr:oneCellAnchor>
  <xdr:oneCellAnchor>
    <xdr:from>
      <xdr:col>4</xdr:col>
      <xdr:colOff>0</xdr:colOff>
      <xdr:row>12</xdr:row>
      <xdr:rowOff>0</xdr:rowOff>
    </xdr:from>
    <xdr:ext cx="874395" cy="313034"/>
    <xdr:sp macro="" textlink="">
      <xdr:nvSpPr>
        <xdr:cNvPr id="209" name="Rectangle 208">
          <a:hlinkClick xmlns:r="http://schemas.openxmlformats.org/officeDocument/2006/relationships" r:id="rId6"/>
          <a:extLst>
            <a:ext uri="{FF2B5EF4-FFF2-40B4-BE49-F238E27FC236}">
              <a16:creationId xmlns:a16="http://schemas.microsoft.com/office/drawing/2014/main" id="{5E3E0584-8E5E-406A-8D80-89589066FF13}"/>
            </a:ext>
          </a:extLst>
        </xdr:cNvPr>
        <xdr:cNvSpPr/>
      </xdr:nvSpPr>
      <xdr:spPr>
        <a:xfrm>
          <a:off x="7315200" y="2619375"/>
          <a:ext cx="874395" cy="313034"/>
        </a:xfrm>
        <a:prstGeom prst="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Collagen &amp; Gelatin</a:t>
          </a:r>
        </a:p>
      </xdr:txBody>
    </xdr:sp>
    <xdr:clientData/>
  </xdr:oneCellAnchor>
  <xdr:oneCellAnchor>
    <xdr:from>
      <xdr:col>6</xdr:col>
      <xdr:colOff>0</xdr:colOff>
      <xdr:row>9</xdr:row>
      <xdr:rowOff>0</xdr:rowOff>
    </xdr:from>
    <xdr:ext cx="874395" cy="156518"/>
    <xdr:sp macro="" textlink="">
      <xdr:nvSpPr>
        <xdr:cNvPr id="213" name="Rectangle 212">
          <a:hlinkClick xmlns:r="http://schemas.openxmlformats.org/officeDocument/2006/relationships" r:id="rId4"/>
          <a:extLst>
            <a:ext uri="{FF2B5EF4-FFF2-40B4-BE49-F238E27FC236}">
              <a16:creationId xmlns:a16="http://schemas.microsoft.com/office/drawing/2014/main" id="{6095DB8A-DD2E-4EB8-A17E-11BA548F9485}"/>
            </a:ext>
          </a:extLst>
        </xdr:cNvPr>
        <xdr:cNvSpPr/>
      </xdr:nvSpPr>
      <xdr:spPr>
        <a:xfrm>
          <a:off x="8534400" y="2076450"/>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6</xdr:col>
      <xdr:colOff>0</xdr:colOff>
      <xdr:row>11</xdr:row>
      <xdr:rowOff>0</xdr:rowOff>
    </xdr:from>
    <xdr:ext cx="874395" cy="313034"/>
    <xdr:sp macro="" textlink="">
      <xdr:nvSpPr>
        <xdr:cNvPr id="214" name="Rectangle 213">
          <a:hlinkClick xmlns:r="http://schemas.openxmlformats.org/officeDocument/2006/relationships" r:id="rId7"/>
          <a:extLst>
            <a:ext uri="{FF2B5EF4-FFF2-40B4-BE49-F238E27FC236}">
              <a16:creationId xmlns:a16="http://schemas.microsoft.com/office/drawing/2014/main" id="{707F29A5-C3B2-4FAD-ABF2-EF5559BC41C8}"/>
            </a:ext>
          </a:extLst>
        </xdr:cNvPr>
        <xdr:cNvSpPr/>
      </xdr:nvSpPr>
      <xdr:spPr>
        <a:xfrm>
          <a:off x="8534400" y="2438400"/>
          <a:ext cx="874395" cy="313034"/>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6</xdr:col>
      <xdr:colOff>0</xdr:colOff>
      <xdr:row>13</xdr:row>
      <xdr:rowOff>0</xdr:rowOff>
    </xdr:from>
    <xdr:ext cx="790575" cy="156518"/>
    <xdr:sp macro="" textlink="">
      <xdr:nvSpPr>
        <xdr:cNvPr id="215" name="Rectangle 214">
          <a:hlinkClick xmlns:r="http://schemas.openxmlformats.org/officeDocument/2006/relationships" r:id="rId8"/>
          <a:extLst>
            <a:ext uri="{FF2B5EF4-FFF2-40B4-BE49-F238E27FC236}">
              <a16:creationId xmlns:a16="http://schemas.microsoft.com/office/drawing/2014/main" id="{23F1F836-C9A6-4F66-86E2-13A8B65233B5}"/>
            </a:ext>
          </a:extLst>
        </xdr:cNvPr>
        <xdr:cNvSpPr/>
      </xdr:nvSpPr>
      <xdr:spPr>
        <a:xfrm>
          <a:off x="8534400" y="2800350"/>
          <a:ext cx="790575" cy="156518"/>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Biomedical</a:t>
          </a:r>
        </a:p>
      </xdr:txBody>
    </xdr:sp>
    <xdr:clientData/>
  </xdr:oneCellAnchor>
  <xdr:oneCellAnchor>
    <xdr:from>
      <xdr:col>20</xdr:col>
      <xdr:colOff>523875</xdr:colOff>
      <xdr:row>27</xdr:row>
      <xdr:rowOff>97155</xdr:rowOff>
    </xdr:from>
    <xdr:ext cx="790575" cy="156518"/>
    <xdr:sp macro="" textlink="">
      <xdr:nvSpPr>
        <xdr:cNvPr id="218" name="Rectangle 217">
          <a:hlinkClick xmlns:r="http://schemas.openxmlformats.org/officeDocument/2006/relationships" r:id="rId3"/>
          <a:extLst>
            <a:ext uri="{FF2B5EF4-FFF2-40B4-BE49-F238E27FC236}">
              <a16:creationId xmlns:a16="http://schemas.microsoft.com/office/drawing/2014/main" id="{F7C7E7B5-2CEC-4BA2-BD55-E69F6B87A347}"/>
            </a:ext>
          </a:extLst>
        </xdr:cNvPr>
        <xdr:cNvSpPr/>
      </xdr:nvSpPr>
      <xdr:spPr>
        <a:xfrm>
          <a:off x="17592675" y="544068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19</xdr:col>
      <xdr:colOff>314325</xdr:colOff>
      <xdr:row>27</xdr:row>
      <xdr:rowOff>85725</xdr:rowOff>
    </xdr:from>
    <xdr:ext cx="784860" cy="156518"/>
    <xdr:sp macro="" textlink="">
      <xdr:nvSpPr>
        <xdr:cNvPr id="219" name="Rectangle 218">
          <a:hlinkClick xmlns:r="http://schemas.openxmlformats.org/officeDocument/2006/relationships" r:id="rId2"/>
          <a:extLst>
            <a:ext uri="{FF2B5EF4-FFF2-40B4-BE49-F238E27FC236}">
              <a16:creationId xmlns:a16="http://schemas.microsoft.com/office/drawing/2014/main" id="{260366CC-C2BC-44CA-BCB0-70A1AA895DA2}"/>
            </a:ext>
          </a:extLst>
        </xdr:cNvPr>
        <xdr:cNvSpPr/>
      </xdr:nvSpPr>
      <xdr:spPr>
        <a:xfrm>
          <a:off x="16773525" y="542925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19</xdr:col>
      <xdr:colOff>323850</xdr:colOff>
      <xdr:row>28</xdr:row>
      <xdr:rowOff>114300</xdr:rowOff>
    </xdr:from>
    <xdr:ext cx="790575" cy="156518"/>
    <xdr:sp macro="" textlink="">
      <xdr:nvSpPr>
        <xdr:cNvPr id="221" name="Rectangle 220">
          <a:hlinkClick xmlns:r="http://schemas.openxmlformats.org/officeDocument/2006/relationships" r:id="rId4"/>
          <a:extLst>
            <a:ext uri="{FF2B5EF4-FFF2-40B4-BE49-F238E27FC236}">
              <a16:creationId xmlns:a16="http://schemas.microsoft.com/office/drawing/2014/main" id="{8A5DFC61-1778-4496-8F02-A983AE0A6715}"/>
            </a:ext>
          </a:extLst>
        </xdr:cNvPr>
        <xdr:cNvSpPr/>
      </xdr:nvSpPr>
      <xdr:spPr>
        <a:xfrm>
          <a:off x="16783050" y="563880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19</xdr:col>
      <xdr:colOff>333375</xdr:colOff>
      <xdr:row>29</xdr:row>
      <xdr:rowOff>161925</xdr:rowOff>
    </xdr:from>
    <xdr:ext cx="1066800" cy="156518"/>
    <xdr:sp macro="" textlink="">
      <xdr:nvSpPr>
        <xdr:cNvPr id="222" name="Rectangle 221">
          <a:hlinkClick xmlns:r="http://schemas.openxmlformats.org/officeDocument/2006/relationships" r:id="rId7"/>
          <a:extLst>
            <a:ext uri="{FF2B5EF4-FFF2-40B4-BE49-F238E27FC236}">
              <a16:creationId xmlns:a16="http://schemas.microsoft.com/office/drawing/2014/main" id="{8CEF694E-B36E-4BC6-A1EF-C8D4EBE9F984}"/>
            </a:ext>
          </a:extLst>
        </xdr:cNvPr>
        <xdr:cNvSpPr/>
      </xdr:nvSpPr>
      <xdr:spPr>
        <a:xfrm>
          <a:off x="16792575" y="5867400"/>
          <a:ext cx="1066800" cy="15651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20</xdr:col>
      <xdr:colOff>552450</xdr:colOff>
      <xdr:row>28</xdr:row>
      <xdr:rowOff>114300</xdr:rowOff>
    </xdr:from>
    <xdr:ext cx="786766" cy="156518"/>
    <xdr:sp macro="" textlink="">
      <xdr:nvSpPr>
        <xdr:cNvPr id="223" name="Rectangle 222">
          <a:extLst>
            <a:ext uri="{FF2B5EF4-FFF2-40B4-BE49-F238E27FC236}">
              <a16:creationId xmlns:a16="http://schemas.microsoft.com/office/drawing/2014/main" id="{5C43D529-2541-43E0-A8D5-A1013F4DD8C4}"/>
            </a:ext>
          </a:extLst>
        </xdr:cNvPr>
        <xdr:cNvSpPr/>
      </xdr:nvSpPr>
      <xdr:spPr>
        <a:xfrm>
          <a:off x="17621250" y="5638800"/>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19</xdr:col>
      <xdr:colOff>342900</xdr:colOff>
      <xdr:row>31</xdr:row>
      <xdr:rowOff>15240</xdr:rowOff>
    </xdr:from>
    <xdr:ext cx="874395" cy="156518"/>
    <xdr:sp macro="" textlink="">
      <xdr:nvSpPr>
        <xdr:cNvPr id="224" name="Rectangle 223">
          <a:extLst>
            <a:ext uri="{FF2B5EF4-FFF2-40B4-BE49-F238E27FC236}">
              <a16:creationId xmlns:a16="http://schemas.microsoft.com/office/drawing/2014/main" id="{FAE62132-697C-419F-B800-BE32EC9DBE04}"/>
            </a:ext>
          </a:extLst>
        </xdr:cNvPr>
        <xdr:cNvSpPr/>
      </xdr:nvSpPr>
      <xdr:spPr>
        <a:xfrm>
          <a:off x="16802100" y="608266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8</xdr:col>
      <xdr:colOff>453863</xdr:colOff>
      <xdr:row>25</xdr:row>
      <xdr:rowOff>84301</xdr:rowOff>
    </xdr:from>
    <xdr:ext cx="786766" cy="156518"/>
    <xdr:sp macro="" textlink="">
      <xdr:nvSpPr>
        <xdr:cNvPr id="228" name="Rectangle 227">
          <a:hlinkClick xmlns:r="http://schemas.openxmlformats.org/officeDocument/2006/relationships" r:id="rId1"/>
          <a:extLst>
            <a:ext uri="{FF2B5EF4-FFF2-40B4-BE49-F238E27FC236}">
              <a16:creationId xmlns:a16="http://schemas.microsoft.com/office/drawing/2014/main" id="{278DDB6B-8092-4B55-81FC-E86CCEF281EB}"/>
            </a:ext>
          </a:extLst>
        </xdr:cNvPr>
        <xdr:cNvSpPr/>
      </xdr:nvSpPr>
      <xdr:spPr>
        <a:xfrm>
          <a:off x="10207463" y="5065876"/>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10</xdr:col>
      <xdr:colOff>97628</xdr:colOff>
      <xdr:row>25</xdr:row>
      <xdr:rowOff>84301</xdr:rowOff>
    </xdr:from>
    <xdr:ext cx="874395" cy="156518"/>
    <xdr:sp macro="" textlink="">
      <xdr:nvSpPr>
        <xdr:cNvPr id="229" name="Rectangle 228">
          <a:hlinkClick xmlns:r="http://schemas.openxmlformats.org/officeDocument/2006/relationships" r:id="rId4"/>
          <a:extLst>
            <a:ext uri="{FF2B5EF4-FFF2-40B4-BE49-F238E27FC236}">
              <a16:creationId xmlns:a16="http://schemas.microsoft.com/office/drawing/2014/main" id="{9FF55244-F3A4-4D82-BA19-306BE3F0A3BF}"/>
            </a:ext>
          </a:extLst>
        </xdr:cNvPr>
        <xdr:cNvSpPr/>
      </xdr:nvSpPr>
      <xdr:spPr>
        <a:xfrm>
          <a:off x="11070428" y="5065876"/>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19</xdr:col>
      <xdr:colOff>352425</xdr:colOff>
      <xdr:row>35</xdr:row>
      <xdr:rowOff>123825</xdr:rowOff>
    </xdr:from>
    <xdr:ext cx="790575" cy="156518"/>
    <xdr:sp macro="" textlink="">
      <xdr:nvSpPr>
        <xdr:cNvPr id="230" name="Rectangle 229">
          <a:hlinkClick xmlns:r="http://schemas.openxmlformats.org/officeDocument/2006/relationships" r:id="rId3"/>
          <a:extLst>
            <a:ext uri="{FF2B5EF4-FFF2-40B4-BE49-F238E27FC236}">
              <a16:creationId xmlns:a16="http://schemas.microsoft.com/office/drawing/2014/main" id="{F6500845-A0F8-4B92-AEDA-24440BD568C4}"/>
            </a:ext>
          </a:extLst>
        </xdr:cNvPr>
        <xdr:cNvSpPr/>
      </xdr:nvSpPr>
      <xdr:spPr>
        <a:xfrm>
          <a:off x="16811625" y="691515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20</xdr:col>
      <xdr:colOff>571500</xdr:colOff>
      <xdr:row>35</xdr:row>
      <xdr:rowOff>133350</xdr:rowOff>
    </xdr:from>
    <xdr:ext cx="786766" cy="156518"/>
    <xdr:sp macro="" textlink="">
      <xdr:nvSpPr>
        <xdr:cNvPr id="232" name="Rectangle 231">
          <a:hlinkClick xmlns:r="http://schemas.openxmlformats.org/officeDocument/2006/relationships" r:id="rId1"/>
          <a:extLst>
            <a:ext uri="{FF2B5EF4-FFF2-40B4-BE49-F238E27FC236}">
              <a16:creationId xmlns:a16="http://schemas.microsoft.com/office/drawing/2014/main" id="{D490A2CD-E311-434E-A3F5-4B7DBC1DC7C8}"/>
            </a:ext>
          </a:extLst>
        </xdr:cNvPr>
        <xdr:cNvSpPr/>
      </xdr:nvSpPr>
      <xdr:spPr>
        <a:xfrm>
          <a:off x="17640300" y="6924675"/>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19</xdr:col>
      <xdr:colOff>352425</xdr:colOff>
      <xdr:row>37</xdr:row>
      <xdr:rowOff>19050</xdr:rowOff>
    </xdr:from>
    <xdr:ext cx="874395" cy="156518"/>
    <xdr:sp macro="" textlink="">
      <xdr:nvSpPr>
        <xdr:cNvPr id="233" name="Rectangle 232">
          <a:hlinkClick xmlns:r="http://schemas.openxmlformats.org/officeDocument/2006/relationships" r:id="rId4"/>
          <a:extLst>
            <a:ext uri="{FF2B5EF4-FFF2-40B4-BE49-F238E27FC236}">
              <a16:creationId xmlns:a16="http://schemas.microsoft.com/office/drawing/2014/main" id="{AF7585DB-63A7-44E5-8800-59ECE01978B8}"/>
            </a:ext>
          </a:extLst>
        </xdr:cNvPr>
        <xdr:cNvSpPr/>
      </xdr:nvSpPr>
      <xdr:spPr>
        <a:xfrm>
          <a:off x="16811625" y="717232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33</xdr:col>
      <xdr:colOff>285750</xdr:colOff>
      <xdr:row>44</xdr:row>
      <xdr:rowOff>133350</xdr:rowOff>
    </xdr:from>
    <xdr:ext cx="790575" cy="156518"/>
    <xdr:sp macro="" textlink="">
      <xdr:nvSpPr>
        <xdr:cNvPr id="235" name="Rectangle 234">
          <a:hlinkClick xmlns:r="http://schemas.openxmlformats.org/officeDocument/2006/relationships" r:id="rId3"/>
          <a:extLst>
            <a:ext uri="{FF2B5EF4-FFF2-40B4-BE49-F238E27FC236}">
              <a16:creationId xmlns:a16="http://schemas.microsoft.com/office/drawing/2014/main" id="{91227DA7-E15C-44D2-8889-FDD4B889811E}"/>
            </a:ext>
          </a:extLst>
        </xdr:cNvPr>
        <xdr:cNvSpPr/>
      </xdr:nvSpPr>
      <xdr:spPr>
        <a:xfrm>
          <a:off x="25279350" y="855345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33</xdr:col>
      <xdr:colOff>281941</xdr:colOff>
      <xdr:row>45</xdr:row>
      <xdr:rowOff>163830</xdr:rowOff>
    </xdr:from>
    <xdr:ext cx="803910" cy="313034"/>
    <xdr:sp macro="" textlink="">
      <xdr:nvSpPr>
        <xdr:cNvPr id="236" name="Rectangle 235">
          <a:hlinkClick xmlns:r="http://schemas.openxmlformats.org/officeDocument/2006/relationships" r:id="rId6"/>
          <a:extLst>
            <a:ext uri="{FF2B5EF4-FFF2-40B4-BE49-F238E27FC236}">
              <a16:creationId xmlns:a16="http://schemas.microsoft.com/office/drawing/2014/main" id="{8F790AD1-CC06-4F3C-A42D-12265CE10265}"/>
            </a:ext>
          </a:extLst>
        </xdr:cNvPr>
        <xdr:cNvSpPr/>
      </xdr:nvSpPr>
      <xdr:spPr>
        <a:xfrm>
          <a:off x="25275541" y="8764905"/>
          <a:ext cx="803910" cy="313034"/>
        </a:xfrm>
        <a:prstGeom prst="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Collagen &amp; Gelatin</a:t>
          </a:r>
        </a:p>
      </xdr:txBody>
    </xdr:sp>
    <xdr:clientData/>
  </xdr:oneCellAnchor>
  <xdr:oneCellAnchor>
    <xdr:from>
      <xdr:col>34</xdr:col>
      <xdr:colOff>533400</xdr:colOff>
      <xdr:row>44</xdr:row>
      <xdr:rowOff>123825</xdr:rowOff>
    </xdr:from>
    <xdr:ext cx="874395" cy="156518"/>
    <xdr:sp macro="" textlink="">
      <xdr:nvSpPr>
        <xdr:cNvPr id="237" name="Rectangle 236">
          <a:hlinkClick xmlns:r="http://schemas.openxmlformats.org/officeDocument/2006/relationships" r:id="rId5"/>
          <a:extLst>
            <a:ext uri="{FF2B5EF4-FFF2-40B4-BE49-F238E27FC236}">
              <a16:creationId xmlns:a16="http://schemas.microsoft.com/office/drawing/2014/main" id="{0250C258-BB35-40ED-BB4A-1A7D5802C659}"/>
            </a:ext>
          </a:extLst>
        </xdr:cNvPr>
        <xdr:cNvSpPr/>
      </xdr:nvSpPr>
      <xdr:spPr>
        <a:xfrm>
          <a:off x="26136600" y="8543925"/>
          <a:ext cx="874395" cy="156518"/>
        </a:xfrm>
        <a:prstGeom prst="rect">
          <a:avLst/>
        </a:prstGeom>
        <a:solidFill>
          <a:schemeClr val="accent2">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a:t>
          </a:r>
          <a:r>
            <a:rPr lang="en-CA" sz="1000" b="1" baseline="0">
              <a:solidFill>
                <a:schemeClr val="bg1"/>
              </a:solidFill>
            </a:rPr>
            <a:t> Leather</a:t>
          </a:r>
          <a:endParaRPr lang="en-CA" sz="1000" b="1">
            <a:solidFill>
              <a:schemeClr val="bg1"/>
            </a:solidFill>
          </a:endParaRPr>
        </a:p>
      </xdr:txBody>
    </xdr:sp>
    <xdr:clientData/>
  </xdr:oneCellAnchor>
  <xdr:oneCellAnchor>
    <xdr:from>
      <xdr:col>34</xdr:col>
      <xdr:colOff>542925</xdr:colOff>
      <xdr:row>45</xdr:row>
      <xdr:rowOff>171450</xdr:rowOff>
    </xdr:from>
    <xdr:ext cx="790575" cy="156518"/>
    <xdr:sp macro="" textlink="">
      <xdr:nvSpPr>
        <xdr:cNvPr id="238" name="Rectangle 237">
          <a:hlinkClick xmlns:r="http://schemas.openxmlformats.org/officeDocument/2006/relationships" r:id="rId8"/>
          <a:extLst>
            <a:ext uri="{FF2B5EF4-FFF2-40B4-BE49-F238E27FC236}">
              <a16:creationId xmlns:a16="http://schemas.microsoft.com/office/drawing/2014/main" id="{C2F94549-08F2-4143-B49F-CBEFD739E1BE}"/>
            </a:ext>
          </a:extLst>
        </xdr:cNvPr>
        <xdr:cNvSpPr/>
      </xdr:nvSpPr>
      <xdr:spPr>
        <a:xfrm>
          <a:off x="26146125" y="8772525"/>
          <a:ext cx="790575" cy="156518"/>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Biomedical</a:t>
          </a:r>
        </a:p>
      </xdr:txBody>
    </xdr:sp>
    <xdr:clientData/>
  </xdr:oneCellAnchor>
  <xdr:oneCellAnchor>
    <xdr:from>
      <xdr:col>35</xdr:col>
      <xdr:colOff>238125</xdr:colOff>
      <xdr:row>55</xdr:row>
      <xdr:rowOff>30480</xdr:rowOff>
    </xdr:from>
    <xdr:ext cx="790575" cy="156518"/>
    <xdr:sp macro="" textlink="">
      <xdr:nvSpPr>
        <xdr:cNvPr id="239" name="Rectangle 238">
          <a:hlinkClick xmlns:r="http://schemas.openxmlformats.org/officeDocument/2006/relationships" r:id="rId4"/>
          <a:extLst>
            <a:ext uri="{FF2B5EF4-FFF2-40B4-BE49-F238E27FC236}">
              <a16:creationId xmlns:a16="http://schemas.microsoft.com/office/drawing/2014/main" id="{116C6663-77A3-4CEE-883C-7A72F86D7A8D}"/>
            </a:ext>
          </a:extLst>
        </xdr:cNvPr>
        <xdr:cNvSpPr/>
      </xdr:nvSpPr>
      <xdr:spPr>
        <a:xfrm>
          <a:off x="26450925" y="10441305"/>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36</xdr:col>
      <xdr:colOff>523875</xdr:colOff>
      <xdr:row>55</xdr:row>
      <xdr:rowOff>36195</xdr:rowOff>
    </xdr:from>
    <xdr:ext cx="784860" cy="156518"/>
    <xdr:sp macro="" textlink="">
      <xdr:nvSpPr>
        <xdr:cNvPr id="240" name="Rectangle 239">
          <a:hlinkClick xmlns:r="http://schemas.openxmlformats.org/officeDocument/2006/relationships" r:id="rId2"/>
          <a:extLst>
            <a:ext uri="{FF2B5EF4-FFF2-40B4-BE49-F238E27FC236}">
              <a16:creationId xmlns:a16="http://schemas.microsoft.com/office/drawing/2014/main" id="{1046C9BC-884D-486C-B0F1-E47CFC4F801C}"/>
            </a:ext>
          </a:extLst>
        </xdr:cNvPr>
        <xdr:cNvSpPr/>
      </xdr:nvSpPr>
      <xdr:spPr>
        <a:xfrm>
          <a:off x="27346275" y="1044702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52</xdr:col>
      <xdr:colOff>464820</xdr:colOff>
      <xdr:row>83</xdr:row>
      <xdr:rowOff>43815</xdr:rowOff>
    </xdr:from>
    <xdr:ext cx="790575" cy="156518"/>
    <xdr:sp macro="" textlink="">
      <xdr:nvSpPr>
        <xdr:cNvPr id="241" name="Rectangle 240">
          <a:hlinkClick xmlns:r="http://schemas.openxmlformats.org/officeDocument/2006/relationships" r:id="rId4"/>
          <a:extLst>
            <a:ext uri="{FF2B5EF4-FFF2-40B4-BE49-F238E27FC236}">
              <a16:creationId xmlns:a16="http://schemas.microsoft.com/office/drawing/2014/main" id="{F5DEB4AF-1272-4B4D-B2AF-4A8E8ECB3A41}"/>
            </a:ext>
          </a:extLst>
        </xdr:cNvPr>
        <xdr:cNvSpPr/>
      </xdr:nvSpPr>
      <xdr:spPr>
        <a:xfrm>
          <a:off x="37040820" y="1552194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35</xdr:col>
      <xdr:colOff>247650</xdr:colOff>
      <xdr:row>56</xdr:row>
      <xdr:rowOff>95250</xdr:rowOff>
    </xdr:from>
    <xdr:ext cx="790575" cy="156518"/>
    <xdr:sp macro="" textlink="">
      <xdr:nvSpPr>
        <xdr:cNvPr id="242" name="Rectangle 241">
          <a:hlinkClick xmlns:r="http://schemas.openxmlformats.org/officeDocument/2006/relationships" r:id="rId3"/>
          <a:extLst>
            <a:ext uri="{FF2B5EF4-FFF2-40B4-BE49-F238E27FC236}">
              <a16:creationId xmlns:a16="http://schemas.microsoft.com/office/drawing/2014/main" id="{D3B7E831-C3FA-4433-B679-3A1A4C169B9F}"/>
            </a:ext>
          </a:extLst>
        </xdr:cNvPr>
        <xdr:cNvSpPr/>
      </xdr:nvSpPr>
      <xdr:spPr>
        <a:xfrm>
          <a:off x="26460450" y="1068705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35</xdr:col>
      <xdr:colOff>247650</xdr:colOff>
      <xdr:row>58</xdr:row>
      <xdr:rowOff>38100</xdr:rowOff>
    </xdr:from>
    <xdr:ext cx="1066800" cy="156518"/>
    <xdr:sp macro="" textlink="">
      <xdr:nvSpPr>
        <xdr:cNvPr id="243" name="Rectangle 242">
          <a:hlinkClick xmlns:r="http://schemas.openxmlformats.org/officeDocument/2006/relationships" r:id="rId7"/>
          <a:extLst>
            <a:ext uri="{FF2B5EF4-FFF2-40B4-BE49-F238E27FC236}">
              <a16:creationId xmlns:a16="http://schemas.microsoft.com/office/drawing/2014/main" id="{C68963EE-689E-45A2-91BF-86B01ED5924B}"/>
            </a:ext>
          </a:extLst>
        </xdr:cNvPr>
        <xdr:cNvSpPr/>
      </xdr:nvSpPr>
      <xdr:spPr>
        <a:xfrm>
          <a:off x="26460450" y="10991850"/>
          <a:ext cx="1066800" cy="15651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36</xdr:col>
      <xdr:colOff>521970</xdr:colOff>
      <xdr:row>56</xdr:row>
      <xdr:rowOff>106680</xdr:rowOff>
    </xdr:from>
    <xdr:ext cx="786766" cy="156518"/>
    <xdr:sp macro="" textlink="">
      <xdr:nvSpPr>
        <xdr:cNvPr id="244" name="Rectangle 243">
          <a:extLst>
            <a:ext uri="{FF2B5EF4-FFF2-40B4-BE49-F238E27FC236}">
              <a16:creationId xmlns:a16="http://schemas.microsoft.com/office/drawing/2014/main" id="{E6074182-8D79-474F-A992-7A1F0F3E5F0A}"/>
            </a:ext>
          </a:extLst>
        </xdr:cNvPr>
        <xdr:cNvSpPr/>
      </xdr:nvSpPr>
      <xdr:spPr>
        <a:xfrm>
          <a:off x="27344370" y="10698480"/>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35</xdr:col>
      <xdr:colOff>247650</xdr:colOff>
      <xdr:row>59</xdr:row>
      <xdr:rowOff>95250</xdr:rowOff>
    </xdr:from>
    <xdr:ext cx="874395" cy="156518"/>
    <xdr:sp macro="" textlink="">
      <xdr:nvSpPr>
        <xdr:cNvPr id="246" name="Rectangle 245">
          <a:hlinkClick xmlns:r="http://schemas.openxmlformats.org/officeDocument/2006/relationships" r:id="rId4"/>
          <a:extLst>
            <a:ext uri="{FF2B5EF4-FFF2-40B4-BE49-F238E27FC236}">
              <a16:creationId xmlns:a16="http://schemas.microsoft.com/office/drawing/2014/main" id="{9D6EEAB4-44BD-4D21-B0FE-7508A7DB14B2}"/>
            </a:ext>
          </a:extLst>
        </xdr:cNvPr>
        <xdr:cNvSpPr/>
      </xdr:nvSpPr>
      <xdr:spPr>
        <a:xfrm>
          <a:off x="26460450" y="1122997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9</xdr:col>
      <xdr:colOff>0</xdr:colOff>
      <xdr:row>9</xdr:row>
      <xdr:rowOff>0</xdr:rowOff>
    </xdr:from>
    <xdr:ext cx="1397000" cy="344453"/>
    <xdr:sp macro="" textlink="">
      <xdr:nvSpPr>
        <xdr:cNvPr id="2" name="Rectangle 1">
          <a:hlinkClick xmlns:r="http://schemas.openxmlformats.org/officeDocument/2006/relationships" r:id="rId9"/>
          <a:extLst>
            <a:ext uri="{FF2B5EF4-FFF2-40B4-BE49-F238E27FC236}">
              <a16:creationId xmlns:a16="http://schemas.microsoft.com/office/drawing/2014/main" id="{CA9CF3B5-7A01-4318-975E-48C11D9ED017}"/>
            </a:ext>
          </a:extLst>
        </xdr:cNvPr>
        <xdr:cNvSpPr/>
      </xdr:nvSpPr>
      <xdr:spPr>
        <a:xfrm>
          <a:off x="5524500" y="2063750"/>
          <a:ext cx="1397000" cy="344453"/>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100" b="1">
              <a:solidFill>
                <a:schemeClr val="tx1"/>
              </a:solidFill>
            </a:rPr>
            <a:t>RETURN TO CALCULATIONS</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373379</xdr:colOff>
      <xdr:row>8</xdr:row>
      <xdr:rowOff>173354</xdr:rowOff>
    </xdr:from>
    <xdr:ext cx="786766" cy="156518"/>
    <xdr:sp macro="" textlink="">
      <xdr:nvSpPr>
        <xdr:cNvPr id="2" name="Rectangle 1">
          <a:hlinkClick xmlns:r="http://schemas.openxmlformats.org/officeDocument/2006/relationships" r:id="rId1"/>
          <a:extLst>
            <a:ext uri="{FF2B5EF4-FFF2-40B4-BE49-F238E27FC236}">
              <a16:creationId xmlns:a16="http://schemas.microsoft.com/office/drawing/2014/main" id="{BFD3AA47-563D-43CB-892F-6388FF5264C4}"/>
            </a:ext>
          </a:extLst>
        </xdr:cNvPr>
        <xdr:cNvSpPr/>
      </xdr:nvSpPr>
      <xdr:spPr>
        <a:xfrm>
          <a:off x="6467474" y="2065019"/>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twoCellAnchor>
    <xdr:from>
      <xdr:col>0</xdr:col>
      <xdr:colOff>110067</xdr:colOff>
      <xdr:row>3</xdr:row>
      <xdr:rowOff>76200</xdr:rowOff>
    </xdr:from>
    <xdr:to>
      <xdr:col>1</xdr:col>
      <xdr:colOff>203200</xdr:colOff>
      <xdr:row>7</xdr:row>
      <xdr:rowOff>33867</xdr:rowOff>
    </xdr:to>
    <xdr:sp macro="" textlink="">
      <xdr:nvSpPr>
        <xdr:cNvPr id="3" name="Oval 2">
          <a:extLst>
            <a:ext uri="{FF2B5EF4-FFF2-40B4-BE49-F238E27FC236}">
              <a16:creationId xmlns:a16="http://schemas.microsoft.com/office/drawing/2014/main" id="{9E583389-2A4B-4DD3-923D-8C34D5258975}"/>
            </a:ext>
          </a:extLst>
        </xdr:cNvPr>
        <xdr:cNvSpPr/>
      </xdr:nvSpPr>
      <xdr:spPr>
        <a:xfrm>
          <a:off x="108162" y="1066800"/>
          <a:ext cx="708448" cy="679662"/>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127000</xdr:colOff>
      <xdr:row>7</xdr:row>
      <xdr:rowOff>169334</xdr:rowOff>
    </xdr:from>
    <xdr:to>
      <xdr:col>0</xdr:col>
      <xdr:colOff>440267</xdr:colOff>
      <xdr:row>9</xdr:row>
      <xdr:rowOff>110067</xdr:rowOff>
    </xdr:to>
    <xdr:sp macro="" textlink="">
      <xdr:nvSpPr>
        <xdr:cNvPr id="4" name="Rectangle 3">
          <a:extLst>
            <a:ext uri="{FF2B5EF4-FFF2-40B4-BE49-F238E27FC236}">
              <a16:creationId xmlns:a16="http://schemas.microsoft.com/office/drawing/2014/main" id="{C86E7A35-6BFB-44D3-B3D4-4D68BFF0C4E1}"/>
            </a:ext>
          </a:extLst>
        </xdr:cNvPr>
        <xdr:cNvSpPr/>
      </xdr:nvSpPr>
      <xdr:spPr>
        <a:xfrm>
          <a:off x="130810" y="1887644"/>
          <a:ext cx="305647" cy="296968"/>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205925</xdr:colOff>
      <xdr:row>11</xdr:row>
      <xdr:rowOff>142660</xdr:rowOff>
    </xdr:from>
    <xdr:to>
      <xdr:col>1</xdr:col>
      <xdr:colOff>402555</xdr:colOff>
      <xdr:row>15</xdr:row>
      <xdr:rowOff>92619</xdr:rowOff>
    </xdr:to>
    <xdr:sp macro="" textlink="">
      <xdr:nvSpPr>
        <xdr:cNvPr id="5" name="Isosceles Triangle 4">
          <a:extLst>
            <a:ext uri="{FF2B5EF4-FFF2-40B4-BE49-F238E27FC236}">
              <a16:creationId xmlns:a16="http://schemas.microsoft.com/office/drawing/2014/main" id="{54910B1C-BA1B-4105-A513-950E9E5966F9}"/>
            </a:ext>
          </a:extLst>
        </xdr:cNvPr>
        <xdr:cNvSpPr/>
      </xdr:nvSpPr>
      <xdr:spPr>
        <a:xfrm>
          <a:off x="209735" y="2579155"/>
          <a:ext cx="798610" cy="679574"/>
        </a:xfrm>
        <a:prstGeom prst="triangle">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389467</xdr:colOff>
      <xdr:row>4</xdr:row>
      <xdr:rowOff>135467</xdr:rowOff>
    </xdr:from>
    <xdr:to>
      <xdr:col>3</xdr:col>
      <xdr:colOff>25400</xdr:colOff>
      <xdr:row>6</xdr:row>
      <xdr:rowOff>93133</xdr:rowOff>
    </xdr:to>
    <xdr:sp macro="" textlink="">
      <xdr:nvSpPr>
        <xdr:cNvPr id="6" name="TextBox 5">
          <a:extLst>
            <a:ext uri="{FF2B5EF4-FFF2-40B4-BE49-F238E27FC236}">
              <a16:creationId xmlns:a16="http://schemas.microsoft.com/office/drawing/2014/main" id="{8C074080-AB45-4315-B57F-04E029B574A8}"/>
            </a:ext>
          </a:extLst>
        </xdr:cNvPr>
        <xdr:cNvSpPr txBox="1"/>
      </xdr:nvSpPr>
      <xdr:spPr>
        <a:xfrm>
          <a:off x="1000972" y="1303232"/>
          <a:ext cx="849418" cy="32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Decision Point</a:t>
          </a:r>
        </a:p>
      </xdr:txBody>
    </xdr:sp>
    <xdr:clientData/>
  </xdr:twoCellAnchor>
  <xdr:twoCellAnchor>
    <xdr:from>
      <xdr:col>1</xdr:col>
      <xdr:colOff>330200</xdr:colOff>
      <xdr:row>8</xdr:row>
      <xdr:rowOff>160866</xdr:rowOff>
    </xdr:from>
    <xdr:to>
      <xdr:col>2</xdr:col>
      <xdr:colOff>575733</xdr:colOff>
      <xdr:row>10</xdr:row>
      <xdr:rowOff>118533</xdr:rowOff>
    </xdr:to>
    <xdr:sp macro="" textlink="">
      <xdr:nvSpPr>
        <xdr:cNvPr id="7" name="TextBox 6">
          <a:extLst>
            <a:ext uri="{FF2B5EF4-FFF2-40B4-BE49-F238E27FC236}">
              <a16:creationId xmlns:a16="http://schemas.microsoft.com/office/drawing/2014/main" id="{894B601D-D646-4313-B30B-BDE9175F654E}"/>
            </a:ext>
          </a:extLst>
        </xdr:cNvPr>
        <xdr:cNvSpPr txBox="1"/>
      </xdr:nvSpPr>
      <xdr:spPr>
        <a:xfrm>
          <a:off x="935990" y="2058246"/>
          <a:ext cx="860848" cy="31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Intermediate</a:t>
          </a:r>
        </a:p>
      </xdr:txBody>
    </xdr:sp>
    <xdr:clientData/>
  </xdr:twoCellAnchor>
  <xdr:twoCellAnchor>
    <xdr:from>
      <xdr:col>1</xdr:col>
      <xdr:colOff>372534</xdr:colOff>
      <xdr:row>13</xdr:row>
      <xdr:rowOff>118535</xdr:rowOff>
    </xdr:from>
    <xdr:to>
      <xdr:col>3</xdr:col>
      <xdr:colOff>8467</xdr:colOff>
      <xdr:row>15</xdr:row>
      <xdr:rowOff>76201</xdr:rowOff>
    </xdr:to>
    <xdr:sp macro="" textlink="">
      <xdr:nvSpPr>
        <xdr:cNvPr id="8" name="TextBox 7">
          <a:extLst>
            <a:ext uri="{FF2B5EF4-FFF2-40B4-BE49-F238E27FC236}">
              <a16:creationId xmlns:a16="http://schemas.microsoft.com/office/drawing/2014/main" id="{9AD6DA0C-DECA-4A29-B8AB-E4880968FF75}"/>
            </a:ext>
          </a:extLst>
        </xdr:cNvPr>
        <xdr:cNvSpPr txBox="1"/>
      </xdr:nvSpPr>
      <xdr:spPr>
        <a:xfrm>
          <a:off x="980229" y="2920790"/>
          <a:ext cx="858943" cy="317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Endpoint</a:t>
          </a:r>
        </a:p>
      </xdr:txBody>
    </xdr:sp>
    <xdr:clientData/>
  </xdr:twoCellAnchor>
  <xdr:twoCellAnchor>
    <xdr:from>
      <xdr:col>2</xdr:col>
      <xdr:colOff>0</xdr:colOff>
      <xdr:row>17</xdr:row>
      <xdr:rowOff>0</xdr:rowOff>
    </xdr:from>
    <xdr:to>
      <xdr:col>3</xdr:col>
      <xdr:colOff>245533</xdr:colOff>
      <xdr:row>19</xdr:row>
      <xdr:rowOff>8467</xdr:rowOff>
    </xdr:to>
    <xdr:sp macro="" textlink="">
      <xdr:nvSpPr>
        <xdr:cNvPr id="9" name="TextBox 8">
          <a:extLst>
            <a:ext uri="{FF2B5EF4-FFF2-40B4-BE49-F238E27FC236}">
              <a16:creationId xmlns:a16="http://schemas.microsoft.com/office/drawing/2014/main" id="{724870FB-F290-4CFE-B3DB-2C7D4C48610A}"/>
            </a:ext>
          </a:extLst>
        </xdr:cNvPr>
        <xdr:cNvSpPr txBox="1"/>
      </xdr:nvSpPr>
      <xdr:spPr>
        <a:xfrm>
          <a:off x="1219200" y="3524250"/>
          <a:ext cx="858943" cy="37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Decision</a:t>
          </a:r>
          <a:r>
            <a:rPr lang="en-CA" sz="1100" baseline="0"/>
            <a:t> to be made</a:t>
          </a:r>
          <a:endParaRPr lang="en-CA" sz="1100"/>
        </a:p>
      </xdr:txBody>
    </xdr:sp>
    <xdr:clientData/>
  </xdr:twoCellAnchor>
  <xdr:twoCellAnchor>
    <xdr:from>
      <xdr:col>0</xdr:col>
      <xdr:colOff>162771</xdr:colOff>
      <xdr:row>21</xdr:row>
      <xdr:rowOff>10372</xdr:rowOff>
    </xdr:from>
    <xdr:to>
      <xdr:col>2</xdr:col>
      <xdr:colOff>284056</xdr:colOff>
      <xdr:row>24</xdr:row>
      <xdr:rowOff>173990</xdr:rowOff>
    </xdr:to>
    <xdr:grpSp>
      <xdr:nvGrpSpPr>
        <xdr:cNvPr id="10" name="Group 9">
          <a:extLst>
            <a:ext uri="{FF2B5EF4-FFF2-40B4-BE49-F238E27FC236}">
              <a16:creationId xmlns:a16="http://schemas.microsoft.com/office/drawing/2014/main" id="{48E15100-74E2-447F-8560-F28B2D2F5AAC}"/>
            </a:ext>
          </a:extLst>
        </xdr:cNvPr>
        <xdr:cNvGrpSpPr/>
      </xdr:nvGrpSpPr>
      <xdr:grpSpPr>
        <a:xfrm>
          <a:off x="162771" y="4459908"/>
          <a:ext cx="1345928" cy="735118"/>
          <a:chOff x="618066" y="4385733"/>
          <a:chExt cx="1346200" cy="728133"/>
        </a:xfrm>
      </xdr:grpSpPr>
      <xdr:sp macro="" textlink="">
        <xdr:nvSpPr>
          <xdr:cNvPr id="11" name="Freeform: Shape 10">
            <a:extLst>
              <a:ext uri="{FF2B5EF4-FFF2-40B4-BE49-F238E27FC236}">
                <a16:creationId xmlns:a16="http://schemas.microsoft.com/office/drawing/2014/main" id="{D9B2496D-E401-E23C-C383-5E1227729A14}"/>
              </a:ext>
            </a:extLst>
          </xdr:cNvPr>
          <xdr:cNvSpPr/>
        </xdr:nvSpPr>
        <xdr:spPr>
          <a:xfrm>
            <a:off x="618066" y="4385733"/>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a:solidFill>
                  <a:sysClr val="windowText" lastClr="000000"/>
                </a:solidFill>
              </a:rPr>
              <a:t>TEMPLATE</a:t>
            </a:r>
          </a:p>
        </xdr:txBody>
      </xdr:sp>
      <xdr:sp macro="" textlink="">
        <xdr:nvSpPr>
          <xdr:cNvPr id="12" name="TextBox 11">
            <a:extLst>
              <a:ext uri="{FF2B5EF4-FFF2-40B4-BE49-F238E27FC236}">
                <a16:creationId xmlns:a16="http://schemas.microsoft.com/office/drawing/2014/main" id="{E9F340D0-A640-BC59-F31A-2D85C908A3EB}"/>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$100,000 EX</a:t>
            </a:r>
          </a:p>
        </xdr:txBody>
      </xdr:sp>
    </xdr:grpSp>
    <xdr:clientData/>
  </xdr:twoCellAnchor>
  <xdr:twoCellAnchor>
    <xdr:from>
      <xdr:col>0</xdr:col>
      <xdr:colOff>237067</xdr:colOff>
      <xdr:row>25</xdr:row>
      <xdr:rowOff>42334</xdr:rowOff>
    </xdr:from>
    <xdr:to>
      <xdr:col>1</xdr:col>
      <xdr:colOff>482600</xdr:colOff>
      <xdr:row>27</xdr:row>
      <xdr:rowOff>1</xdr:rowOff>
    </xdr:to>
    <xdr:sp macro="" textlink="">
      <xdr:nvSpPr>
        <xdr:cNvPr id="13" name="TextBox 12">
          <a:extLst>
            <a:ext uri="{FF2B5EF4-FFF2-40B4-BE49-F238E27FC236}">
              <a16:creationId xmlns:a16="http://schemas.microsoft.com/office/drawing/2014/main" id="{993E76D8-005A-44F8-B321-A304D7E70912}"/>
            </a:ext>
          </a:extLst>
        </xdr:cNvPr>
        <xdr:cNvSpPr txBox="1"/>
      </xdr:nvSpPr>
      <xdr:spPr>
        <a:xfrm>
          <a:off x="238972" y="5025814"/>
          <a:ext cx="849418" cy="317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$100%</a:t>
          </a:r>
        </a:p>
      </xdr:txBody>
    </xdr:sp>
    <xdr:clientData/>
  </xdr:twoCellAnchor>
  <xdr:twoCellAnchor>
    <xdr:from>
      <xdr:col>2</xdr:col>
      <xdr:colOff>558800</xdr:colOff>
      <xdr:row>21</xdr:row>
      <xdr:rowOff>110067</xdr:rowOff>
    </xdr:from>
    <xdr:to>
      <xdr:col>4</xdr:col>
      <xdr:colOff>541867</xdr:colOff>
      <xdr:row>23</xdr:row>
      <xdr:rowOff>118533</xdr:rowOff>
    </xdr:to>
    <xdr:sp macro="" textlink="">
      <xdr:nvSpPr>
        <xdr:cNvPr id="14" name="TextBox 13">
          <a:extLst>
            <a:ext uri="{FF2B5EF4-FFF2-40B4-BE49-F238E27FC236}">
              <a16:creationId xmlns:a16="http://schemas.microsoft.com/office/drawing/2014/main" id="{1989972D-E305-4E91-9054-62FC65DF2D5E}"/>
            </a:ext>
          </a:extLst>
        </xdr:cNvPr>
        <xdr:cNvSpPr txBox="1"/>
      </xdr:nvSpPr>
      <xdr:spPr>
        <a:xfrm>
          <a:off x="1774190" y="4365837"/>
          <a:ext cx="1207982" cy="37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Action with costs and/or benefits</a:t>
          </a:r>
        </a:p>
      </xdr:txBody>
    </xdr:sp>
    <xdr:clientData/>
  </xdr:twoCellAnchor>
  <xdr:twoCellAnchor>
    <xdr:from>
      <xdr:col>2</xdr:col>
      <xdr:colOff>575733</xdr:colOff>
      <xdr:row>25</xdr:row>
      <xdr:rowOff>16933</xdr:rowOff>
    </xdr:from>
    <xdr:to>
      <xdr:col>4</xdr:col>
      <xdr:colOff>558800</xdr:colOff>
      <xdr:row>27</xdr:row>
      <xdr:rowOff>25400</xdr:rowOff>
    </xdr:to>
    <xdr:sp macro="" textlink="">
      <xdr:nvSpPr>
        <xdr:cNvPr id="15" name="TextBox 14">
          <a:extLst>
            <a:ext uri="{FF2B5EF4-FFF2-40B4-BE49-F238E27FC236}">
              <a16:creationId xmlns:a16="http://schemas.microsoft.com/office/drawing/2014/main" id="{6C7E184A-9F9C-479F-B12B-9A65298FFD4D}"/>
            </a:ext>
          </a:extLst>
        </xdr:cNvPr>
        <xdr:cNvSpPr txBox="1"/>
      </xdr:nvSpPr>
      <xdr:spPr>
        <a:xfrm>
          <a:off x="1796838" y="5002318"/>
          <a:ext cx="1196552" cy="36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Probability</a:t>
          </a:r>
        </a:p>
      </xdr:txBody>
    </xdr:sp>
    <xdr:clientData/>
  </xdr:twoCellAnchor>
  <xdr:twoCellAnchor>
    <xdr:from>
      <xdr:col>3</xdr:col>
      <xdr:colOff>0</xdr:colOff>
      <xdr:row>29</xdr:row>
      <xdr:rowOff>0</xdr:rowOff>
    </xdr:from>
    <xdr:to>
      <xdr:col>4</xdr:col>
      <xdr:colOff>592667</xdr:colOff>
      <xdr:row>31</xdr:row>
      <xdr:rowOff>8467</xdr:rowOff>
    </xdr:to>
    <xdr:sp macro="" textlink="">
      <xdr:nvSpPr>
        <xdr:cNvPr id="16" name="TextBox 15">
          <a:extLst>
            <a:ext uri="{FF2B5EF4-FFF2-40B4-BE49-F238E27FC236}">
              <a16:creationId xmlns:a16="http://schemas.microsoft.com/office/drawing/2014/main" id="{25103E5C-10AC-4953-946A-2894070492F3}"/>
            </a:ext>
          </a:extLst>
        </xdr:cNvPr>
        <xdr:cNvSpPr txBox="1"/>
      </xdr:nvSpPr>
      <xdr:spPr>
        <a:xfrm>
          <a:off x="1828800" y="5705475"/>
          <a:ext cx="1198457" cy="37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Connector</a:t>
          </a:r>
        </a:p>
      </xdr:txBody>
    </xdr:sp>
    <xdr:clientData/>
  </xdr:twoCellAnchor>
  <xdr:twoCellAnchor>
    <xdr:from>
      <xdr:col>0</xdr:col>
      <xdr:colOff>186268</xdr:colOff>
      <xdr:row>0</xdr:row>
      <xdr:rowOff>76200</xdr:rowOff>
    </xdr:from>
    <xdr:to>
      <xdr:col>2</xdr:col>
      <xdr:colOff>76200</xdr:colOff>
      <xdr:row>2</xdr:row>
      <xdr:rowOff>8467</xdr:rowOff>
    </xdr:to>
    <xdr:sp macro="" textlink="">
      <xdr:nvSpPr>
        <xdr:cNvPr id="17" name="TextBox 16">
          <a:extLst>
            <a:ext uri="{FF2B5EF4-FFF2-40B4-BE49-F238E27FC236}">
              <a16:creationId xmlns:a16="http://schemas.microsoft.com/office/drawing/2014/main" id="{9275B02F-E36C-4B90-AE3D-C3AD0D6C829E}"/>
            </a:ext>
          </a:extLst>
        </xdr:cNvPr>
        <xdr:cNvSpPr txBox="1"/>
      </xdr:nvSpPr>
      <xdr:spPr>
        <a:xfrm>
          <a:off x="184363" y="76200"/>
          <a:ext cx="1111037" cy="73427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b="1"/>
            <a:t>For</a:t>
          </a:r>
          <a:r>
            <a:rPr lang="en-CA" sz="1100" b="1" baseline="0"/>
            <a:t> now these are preliminary names until we decide what to call them</a:t>
          </a:r>
        </a:p>
        <a:p>
          <a:endParaRPr lang="en-CA" sz="1100"/>
        </a:p>
      </xdr:txBody>
    </xdr:sp>
    <xdr:clientData/>
  </xdr:twoCellAnchor>
  <xdr:twoCellAnchor>
    <xdr:from>
      <xdr:col>14</xdr:col>
      <xdr:colOff>499694</xdr:colOff>
      <xdr:row>34</xdr:row>
      <xdr:rowOff>83927</xdr:rowOff>
    </xdr:from>
    <xdr:to>
      <xdr:col>16</xdr:col>
      <xdr:colOff>378355</xdr:colOff>
      <xdr:row>37</xdr:row>
      <xdr:rowOff>53871</xdr:rowOff>
    </xdr:to>
    <xdr:sp macro="" textlink="">
      <xdr:nvSpPr>
        <xdr:cNvPr id="18" name="Rectangle: Rounded Corners 17">
          <a:extLst>
            <a:ext uri="{FF2B5EF4-FFF2-40B4-BE49-F238E27FC236}">
              <a16:creationId xmlns:a16="http://schemas.microsoft.com/office/drawing/2014/main" id="{095F93BD-72A8-40C4-98C1-3C28BDD11087}"/>
            </a:ext>
          </a:extLst>
        </xdr:cNvPr>
        <xdr:cNvSpPr/>
      </xdr:nvSpPr>
      <xdr:spPr>
        <a:xfrm>
          <a:off x="9035999" y="6696182"/>
          <a:ext cx="1095956" cy="514774"/>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Single</a:t>
          </a:r>
          <a:r>
            <a:rPr lang="en-CA" sz="1100" b="1" baseline="0">
              <a:solidFill>
                <a:sysClr val="windowText" lastClr="000000"/>
              </a:solidFill>
            </a:rPr>
            <a:t> or mixed species</a:t>
          </a:r>
          <a:endParaRPr lang="en-CA" sz="1000" b="1">
            <a:solidFill>
              <a:sysClr val="windowText" lastClr="000000"/>
            </a:solidFill>
          </a:endParaRPr>
        </a:p>
      </xdr:txBody>
    </xdr:sp>
    <xdr:clientData/>
  </xdr:twoCellAnchor>
  <xdr:twoCellAnchor>
    <xdr:from>
      <xdr:col>17</xdr:col>
      <xdr:colOff>139911</xdr:colOff>
      <xdr:row>34</xdr:row>
      <xdr:rowOff>159173</xdr:rowOff>
    </xdr:from>
    <xdr:to>
      <xdr:col>17</xdr:col>
      <xdr:colOff>459316</xdr:colOff>
      <xdr:row>36</xdr:row>
      <xdr:rowOff>110067</xdr:rowOff>
    </xdr:to>
    <xdr:sp macro="" textlink="">
      <xdr:nvSpPr>
        <xdr:cNvPr id="19" name="Rectangle 18">
          <a:extLst>
            <a:ext uri="{FF2B5EF4-FFF2-40B4-BE49-F238E27FC236}">
              <a16:creationId xmlns:a16="http://schemas.microsoft.com/office/drawing/2014/main" id="{28ABC709-E3C3-489D-8061-5BA2893965C0}"/>
            </a:ext>
          </a:extLst>
        </xdr:cNvPr>
        <xdr:cNvSpPr/>
      </xdr:nvSpPr>
      <xdr:spPr>
        <a:xfrm>
          <a:off x="10499301" y="6771428"/>
          <a:ext cx="323215" cy="309034"/>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17</xdr:col>
      <xdr:colOff>579330</xdr:colOff>
      <xdr:row>30</xdr:row>
      <xdr:rowOff>27091</xdr:rowOff>
    </xdr:from>
    <xdr:to>
      <xdr:col>20</xdr:col>
      <xdr:colOff>98635</xdr:colOff>
      <xdr:row>34</xdr:row>
      <xdr:rowOff>130172</xdr:rowOff>
    </xdr:to>
    <xdr:grpSp>
      <xdr:nvGrpSpPr>
        <xdr:cNvPr id="20" name="Group 27">
          <a:extLst>
            <a:ext uri="{FF2B5EF4-FFF2-40B4-BE49-F238E27FC236}">
              <a16:creationId xmlns:a16="http://schemas.microsoft.com/office/drawing/2014/main" id="{34EDA313-05F7-4563-A4F8-2C624927B040}"/>
            </a:ext>
          </a:extLst>
        </xdr:cNvPr>
        <xdr:cNvGrpSpPr/>
      </xdr:nvGrpSpPr>
      <xdr:grpSpPr>
        <a:xfrm>
          <a:off x="10988794" y="6191127"/>
          <a:ext cx="1356270" cy="865081"/>
          <a:chOff x="626532" y="4240958"/>
          <a:chExt cx="1346200" cy="872908"/>
        </a:xfrm>
      </xdr:grpSpPr>
      <xdr:sp macro="" textlink="">
        <xdr:nvSpPr>
          <xdr:cNvPr id="21" name="Freeform: Shape 28">
            <a:extLst>
              <a:ext uri="{FF2B5EF4-FFF2-40B4-BE49-F238E27FC236}">
                <a16:creationId xmlns:a16="http://schemas.microsoft.com/office/drawing/2014/main" id="{4F31DE22-31A2-F9D3-72A0-56DB57673D92}"/>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Mixed</a:t>
            </a:r>
          </a:p>
        </xdr:txBody>
      </xdr:sp>
      <xdr:sp macro="" textlink="">
        <xdr:nvSpPr>
          <xdr:cNvPr id="22" name="TextBox 29">
            <a:extLst>
              <a:ext uri="{FF2B5EF4-FFF2-40B4-BE49-F238E27FC236}">
                <a16:creationId xmlns:a16="http://schemas.microsoft.com/office/drawing/2014/main" id="{4C9AC056-140A-64BC-4DEA-4E704A5ED1C9}"/>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17</xdr:col>
      <xdr:colOff>520278</xdr:colOff>
      <xdr:row>38</xdr:row>
      <xdr:rowOff>64346</xdr:rowOff>
    </xdr:from>
    <xdr:to>
      <xdr:col>20</xdr:col>
      <xdr:colOff>22438</xdr:colOff>
      <xdr:row>40</xdr:row>
      <xdr:rowOff>140335</xdr:rowOff>
    </xdr:to>
    <xdr:grpSp>
      <xdr:nvGrpSpPr>
        <xdr:cNvPr id="23" name="Group 33">
          <a:extLst>
            <a:ext uri="{FF2B5EF4-FFF2-40B4-BE49-F238E27FC236}">
              <a16:creationId xmlns:a16="http://schemas.microsoft.com/office/drawing/2014/main" id="{526F7D46-D5A0-41B6-ACFA-B8BE9B3DFC82}"/>
            </a:ext>
          </a:extLst>
        </xdr:cNvPr>
        <xdr:cNvGrpSpPr/>
      </xdr:nvGrpSpPr>
      <xdr:grpSpPr>
        <a:xfrm>
          <a:off x="10929742" y="7752382"/>
          <a:ext cx="1339125" cy="456989"/>
          <a:chOff x="626533" y="4680694"/>
          <a:chExt cx="1346200" cy="433172"/>
        </a:xfrm>
      </xdr:grpSpPr>
      <xdr:sp macro="" textlink="">
        <xdr:nvSpPr>
          <xdr:cNvPr id="24" name="Freeform: Shape 34">
            <a:extLst>
              <a:ext uri="{FF2B5EF4-FFF2-40B4-BE49-F238E27FC236}">
                <a16:creationId xmlns:a16="http://schemas.microsoft.com/office/drawing/2014/main" id="{33105046-C4F2-1385-63E5-A130F4AE5E51}"/>
              </a:ext>
            </a:extLst>
          </xdr:cNvPr>
          <xdr:cNvSpPr/>
        </xdr:nvSpPr>
        <xdr:spPr>
          <a:xfrm>
            <a:off x="626533" y="4680694"/>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Single</a:t>
            </a:r>
          </a:p>
        </xdr:txBody>
      </xdr:sp>
      <xdr:sp macro="" textlink="">
        <xdr:nvSpPr>
          <xdr:cNvPr id="25" name="TextBox 35">
            <a:extLst>
              <a:ext uri="{FF2B5EF4-FFF2-40B4-BE49-F238E27FC236}">
                <a16:creationId xmlns:a16="http://schemas.microsoft.com/office/drawing/2014/main" id="{8E106A49-B30B-684F-920B-9B4AEB5D8EC0}"/>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0</xdr:col>
      <xdr:colOff>364067</xdr:colOff>
      <xdr:row>29</xdr:row>
      <xdr:rowOff>96520</xdr:rowOff>
    </xdr:from>
    <xdr:to>
      <xdr:col>2</xdr:col>
      <xdr:colOff>16933</xdr:colOff>
      <xdr:row>31</xdr:row>
      <xdr:rowOff>130387</xdr:rowOff>
    </xdr:to>
    <xdr:cxnSp macro="">
      <xdr:nvCxnSpPr>
        <xdr:cNvPr id="26" name="Straight Connector 36">
          <a:extLst>
            <a:ext uri="{FF2B5EF4-FFF2-40B4-BE49-F238E27FC236}">
              <a16:creationId xmlns:a16="http://schemas.microsoft.com/office/drawing/2014/main" id="{536A0920-C2F6-4372-87B9-B8680D95D825}"/>
            </a:ext>
          </a:extLst>
        </xdr:cNvPr>
        <xdr:cNvCxnSpPr/>
      </xdr:nvCxnSpPr>
      <xdr:spPr>
        <a:xfrm flipV="1">
          <a:off x="360257" y="5798185"/>
          <a:ext cx="879686" cy="403437"/>
        </a:xfrm>
        <a:prstGeom prst="line">
          <a:avLst/>
        </a:prstGeom>
        <a:ln w="22225">
          <a:solidFill>
            <a:schemeClr val="accent1">
              <a:lumMod val="40000"/>
              <a:lumOff val="6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67734</xdr:colOff>
      <xdr:row>16</xdr:row>
      <xdr:rowOff>93134</xdr:rowOff>
    </xdr:from>
    <xdr:to>
      <xdr:col>1</xdr:col>
      <xdr:colOff>558800</xdr:colOff>
      <xdr:row>19</xdr:row>
      <xdr:rowOff>59268</xdr:rowOff>
    </xdr:to>
    <xdr:sp macro="" textlink="">
      <xdr:nvSpPr>
        <xdr:cNvPr id="27" name="Rectangle: Rounded Corners 26">
          <a:extLst>
            <a:ext uri="{FF2B5EF4-FFF2-40B4-BE49-F238E27FC236}">
              <a16:creationId xmlns:a16="http://schemas.microsoft.com/office/drawing/2014/main" id="{546C8793-07BD-45D2-8597-729409FC74D6}"/>
            </a:ext>
          </a:extLst>
        </xdr:cNvPr>
        <xdr:cNvSpPr/>
      </xdr:nvSpPr>
      <xdr:spPr>
        <a:xfrm>
          <a:off x="65829" y="3440219"/>
          <a:ext cx="1098761" cy="501439"/>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Sorted or Unsorted</a:t>
          </a:r>
          <a:r>
            <a:rPr lang="en-CA" sz="1100" b="1" baseline="0">
              <a:solidFill>
                <a:sysClr val="windowText" lastClr="000000"/>
              </a:solidFill>
            </a:rPr>
            <a:t>?</a:t>
          </a:r>
          <a:endParaRPr lang="en-CA" sz="1000" b="1">
            <a:solidFill>
              <a:sysClr val="windowText" lastClr="000000"/>
            </a:solidFill>
          </a:endParaRPr>
        </a:p>
      </xdr:txBody>
    </xdr:sp>
    <xdr:clientData/>
  </xdr:twoCellAnchor>
  <xdr:twoCellAnchor>
    <xdr:from>
      <xdr:col>3</xdr:col>
      <xdr:colOff>169333</xdr:colOff>
      <xdr:row>4</xdr:row>
      <xdr:rowOff>33867</xdr:rowOff>
    </xdr:from>
    <xdr:to>
      <xdr:col>3</xdr:col>
      <xdr:colOff>524933</xdr:colOff>
      <xdr:row>6</xdr:row>
      <xdr:rowOff>16933</xdr:rowOff>
    </xdr:to>
    <xdr:sp macro="" textlink="">
      <xdr:nvSpPr>
        <xdr:cNvPr id="28" name="Oval 27">
          <a:extLst>
            <a:ext uri="{FF2B5EF4-FFF2-40B4-BE49-F238E27FC236}">
              <a16:creationId xmlns:a16="http://schemas.microsoft.com/office/drawing/2014/main" id="{BD939EC8-F78A-4185-8F7F-E0ABEE54C30B}"/>
            </a:ext>
          </a:extLst>
        </xdr:cNvPr>
        <xdr:cNvSpPr/>
      </xdr:nvSpPr>
      <xdr:spPr>
        <a:xfrm>
          <a:off x="2001943" y="1203537"/>
          <a:ext cx="349885" cy="350731"/>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482811</xdr:colOff>
      <xdr:row>30</xdr:row>
      <xdr:rowOff>95462</xdr:rowOff>
    </xdr:from>
    <xdr:to>
      <xdr:col>22</xdr:col>
      <xdr:colOff>362373</xdr:colOff>
      <xdr:row>33</xdr:row>
      <xdr:rowOff>63501</xdr:rowOff>
    </xdr:to>
    <xdr:sp macro="" textlink="">
      <xdr:nvSpPr>
        <xdr:cNvPr id="29" name="Rectangle: Rounded Corners 28">
          <a:extLst>
            <a:ext uri="{FF2B5EF4-FFF2-40B4-BE49-F238E27FC236}">
              <a16:creationId xmlns:a16="http://schemas.microsoft.com/office/drawing/2014/main" id="{5D101F4E-85E9-48A7-91F8-3A61DE0849BC}"/>
            </a:ext>
          </a:extLst>
        </xdr:cNvPr>
        <xdr:cNvSpPr/>
      </xdr:nvSpPr>
      <xdr:spPr>
        <a:xfrm>
          <a:off x="12671001" y="5978102"/>
          <a:ext cx="1098762" cy="510964"/>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Significant</a:t>
          </a:r>
          <a:r>
            <a:rPr lang="en-CA" sz="1100" b="1" baseline="0">
              <a:solidFill>
                <a:sysClr val="windowText" lastClr="000000"/>
              </a:solidFill>
            </a:rPr>
            <a:t> </a:t>
          </a:r>
          <a:r>
            <a:rPr lang="en-CA" sz="1100" b="1">
              <a:solidFill>
                <a:sysClr val="windowText" lastClr="000000"/>
              </a:solidFill>
            </a:rPr>
            <a:t>Volumes</a:t>
          </a:r>
          <a:r>
            <a:rPr lang="en-CA" sz="1100" b="1" baseline="0">
              <a:solidFill>
                <a:sysClr val="windowText" lastClr="000000"/>
              </a:solidFill>
            </a:rPr>
            <a:t>?</a:t>
          </a:r>
          <a:endParaRPr lang="en-CA" sz="1000" b="1">
            <a:solidFill>
              <a:sysClr val="windowText" lastClr="000000"/>
            </a:solidFill>
          </a:endParaRPr>
        </a:p>
      </xdr:txBody>
    </xdr:sp>
    <xdr:clientData/>
  </xdr:twoCellAnchor>
  <xdr:twoCellAnchor>
    <xdr:from>
      <xdr:col>23</xdr:col>
      <xdr:colOff>243416</xdr:colOff>
      <xdr:row>31</xdr:row>
      <xdr:rowOff>3811</xdr:rowOff>
    </xdr:from>
    <xdr:to>
      <xdr:col>23</xdr:col>
      <xdr:colOff>562821</xdr:colOff>
      <xdr:row>32</xdr:row>
      <xdr:rowOff>118746</xdr:rowOff>
    </xdr:to>
    <xdr:sp macro="" textlink="">
      <xdr:nvSpPr>
        <xdr:cNvPr id="30" name="Rectangle 29">
          <a:extLst>
            <a:ext uri="{FF2B5EF4-FFF2-40B4-BE49-F238E27FC236}">
              <a16:creationId xmlns:a16="http://schemas.microsoft.com/office/drawing/2014/main" id="{CCFF327F-E0A3-4369-822A-A094595219B4}"/>
            </a:ext>
          </a:extLst>
        </xdr:cNvPr>
        <xdr:cNvSpPr/>
      </xdr:nvSpPr>
      <xdr:spPr>
        <a:xfrm>
          <a:off x="14268026" y="6073141"/>
          <a:ext cx="313690" cy="295910"/>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24</xdr:col>
      <xdr:colOff>334009</xdr:colOff>
      <xdr:row>27</xdr:row>
      <xdr:rowOff>174624</xdr:rowOff>
    </xdr:from>
    <xdr:to>
      <xdr:col>26</xdr:col>
      <xdr:colOff>472862</xdr:colOff>
      <xdr:row>32</xdr:row>
      <xdr:rowOff>126999</xdr:rowOff>
    </xdr:to>
    <xdr:grpSp>
      <xdr:nvGrpSpPr>
        <xdr:cNvPr id="31" name="Group 27">
          <a:extLst>
            <a:ext uri="{FF2B5EF4-FFF2-40B4-BE49-F238E27FC236}">
              <a16:creationId xmlns:a16="http://schemas.microsoft.com/office/drawing/2014/main" id="{9FC85819-036C-4B98-A27E-0FCADEC366A4}"/>
            </a:ext>
          </a:extLst>
        </xdr:cNvPr>
        <xdr:cNvGrpSpPr/>
      </xdr:nvGrpSpPr>
      <xdr:grpSpPr>
        <a:xfrm>
          <a:off x="15029723" y="5767160"/>
          <a:ext cx="1363496" cy="904875"/>
          <a:chOff x="626532" y="4240958"/>
          <a:chExt cx="1346200" cy="872908"/>
        </a:xfrm>
      </xdr:grpSpPr>
      <xdr:sp macro="" textlink="">
        <xdr:nvSpPr>
          <xdr:cNvPr id="32" name="Freeform: Shape 28">
            <a:extLst>
              <a:ext uri="{FF2B5EF4-FFF2-40B4-BE49-F238E27FC236}">
                <a16:creationId xmlns:a16="http://schemas.microsoft.com/office/drawing/2014/main" id="{E0EC409C-3461-16E5-7A25-0028BDA71DC5}"/>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Significant Volumes</a:t>
            </a:r>
          </a:p>
        </xdr:txBody>
      </xdr:sp>
      <xdr:sp macro="" textlink="">
        <xdr:nvSpPr>
          <xdr:cNvPr id="33" name="TextBox 29">
            <a:extLst>
              <a:ext uri="{FF2B5EF4-FFF2-40B4-BE49-F238E27FC236}">
                <a16:creationId xmlns:a16="http://schemas.microsoft.com/office/drawing/2014/main" id="{C3DD14EE-A7BF-802A-DDEC-2BD6DD48DCEB}"/>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24</xdr:col>
      <xdr:colOff>330411</xdr:colOff>
      <xdr:row>32</xdr:row>
      <xdr:rowOff>143510</xdr:rowOff>
    </xdr:from>
    <xdr:to>
      <xdr:col>26</xdr:col>
      <xdr:colOff>469264</xdr:colOff>
      <xdr:row>37</xdr:row>
      <xdr:rowOff>80008</xdr:rowOff>
    </xdr:to>
    <xdr:grpSp>
      <xdr:nvGrpSpPr>
        <xdr:cNvPr id="34" name="Group 27">
          <a:extLst>
            <a:ext uri="{FF2B5EF4-FFF2-40B4-BE49-F238E27FC236}">
              <a16:creationId xmlns:a16="http://schemas.microsoft.com/office/drawing/2014/main" id="{ADE39F16-3A66-40FD-B483-A6A91D62EA5E}"/>
            </a:ext>
          </a:extLst>
        </xdr:cNvPr>
        <xdr:cNvGrpSpPr/>
      </xdr:nvGrpSpPr>
      <xdr:grpSpPr>
        <a:xfrm>
          <a:off x="15026125" y="6688546"/>
          <a:ext cx="1363496" cy="888998"/>
          <a:chOff x="626532" y="4240958"/>
          <a:chExt cx="1346200" cy="872908"/>
        </a:xfrm>
      </xdr:grpSpPr>
      <xdr:sp macro="" textlink="">
        <xdr:nvSpPr>
          <xdr:cNvPr id="35" name="Freeform: Shape 28">
            <a:extLst>
              <a:ext uri="{FF2B5EF4-FFF2-40B4-BE49-F238E27FC236}">
                <a16:creationId xmlns:a16="http://schemas.microsoft.com/office/drawing/2014/main" id="{B45E3FA1-C7F7-6620-F294-618AF50D5280}"/>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Limited Volumes</a:t>
            </a:r>
          </a:p>
        </xdr:txBody>
      </xdr:sp>
      <xdr:sp macro="" textlink="">
        <xdr:nvSpPr>
          <xdr:cNvPr id="36" name="TextBox 29">
            <a:extLst>
              <a:ext uri="{FF2B5EF4-FFF2-40B4-BE49-F238E27FC236}">
                <a16:creationId xmlns:a16="http://schemas.microsoft.com/office/drawing/2014/main" id="{11C0F4A1-3EFD-F192-4BA1-61861785A38C}"/>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27</xdr:col>
      <xdr:colOff>342686</xdr:colOff>
      <xdr:row>33</xdr:row>
      <xdr:rowOff>83402</xdr:rowOff>
    </xdr:from>
    <xdr:to>
      <xdr:col>29</xdr:col>
      <xdr:colOff>469685</xdr:colOff>
      <xdr:row>35</xdr:row>
      <xdr:rowOff>66201</xdr:rowOff>
    </xdr:to>
    <xdr:sp macro="" textlink="">
      <xdr:nvSpPr>
        <xdr:cNvPr id="37" name="Freeform: Shape 28">
          <a:extLst>
            <a:ext uri="{FF2B5EF4-FFF2-40B4-BE49-F238E27FC236}">
              <a16:creationId xmlns:a16="http://schemas.microsoft.com/office/drawing/2014/main" id="{1F184452-7FBC-4A25-B663-C6975C8B4FC2}"/>
            </a:ext>
          </a:extLst>
        </xdr:cNvPr>
        <xdr:cNvSpPr/>
      </xdr:nvSpPr>
      <xdr:spPr>
        <a:xfrm>
          <a:off x="16801886" y="6514682"/>
          <a:ext cx="1350009" cy="340939"/>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27</xdr:col>
      <xdr:colOff>320452</xdr:colOff>
      <xdr:row>25</xdr:row>
      <xdr:rowOff>25352</xdr:rowOff>
    </xdr:from>
    <xdr:to>
      <xdr:col>29</xdr:col>
      <xdr:colOff>475690</xdr:colOff>
      <xdr:row>27</xdr:row>
      <xdr:rowOff>57463</xdr:rowOff>
    </xdr:to>
    <xdr:sp macro="" textlink="">
      <xdr:nvSpPr>
        <xdr:cNvPr id="38" name="Freeform: Shape 28">
          <a:extLst>
            <a:ext uri="{FF2B5EF4-FFF2-40B4-BE49-F238E27FC236}">
              <a16:creationId xmlns:a16="http://schemas.microsoft.com/office/drawing/2014/main" id="{736E536D-1B73-4BF0-913E-B24F71341588}"/>
            </a:ext>
          </a:extLst>
        </xdr:cNvPr>
        <xdr:cNvSpPr/>
      </xdr:nvSpPr>
      <xdr:spPr>
        <a:xfrm>
          <a:off x="16783462" y="5003117"/>
          <a:ext cx="1374438" cy="394061"/>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20</xdr:col>
      <xdr:colOff>495775</xdr:colOff>
      <xdr:row>38</xdr:row>
      <xdr:rowOff>152506</xdr:rowOff>
    </xdr:from>
    <xdr:to>
      <xdr:col>22</xdr:col>
      <xdr:colOff>373432</xdr:colOff>
      <xdr:row>41</xdr:row>
      <xdr:rowOff>122450</xdr:rowOff>
    </xdr:to>
    <xdr:sp macro="" textlink="">
      <xdr:nvSpPr>
        <xdr:cNvPr id="39" name="Rectangle: Rounded Corners 38">
          <a:extLst>
            <a:ext uri="{FF2B5EF4-FFF2-40B4-BE49-F238E27FC236}">
              <a16:creationId xmlns:a16="http://schemas.microsoft.com/office/drawing/2014/main" id="{A04E6035-CC56-41E8-9BDC-20B2E34CA6AD}"/>
            </a:ext>
          </a:extLst>
        </xdr:cNvPr>
        <xdr:cNvSpPr/>
      </xdr:nvSpPr>
      <xdr:spPr>
        <a:xfrm>
          <a:off x="12687775" y="7486756"/>
          <a:ext cx="1094952" cy="514774"/>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Size</a:t>
          </a:r>
          <a:endParaRPr lang="en-CA" sz="1000" b="1">
            <a:solidFill>
              <a:sysClr val="windowText" lastClr="000000"/>
            </a:solidFill>
          </a:endParaRPr>
        </a:p>
      </xdr:txBody>
    </xdr:sp>
    <xdr:clientData/>
  </xdr:twoCellAnchor>
  <xdr:twoCellAnchor>
    <xdr:from>
      <xdr:col>24</xdr:col>
      <xdr:colOff>60961</xdr:colOff>
      <xdr:row>46</xdr:row>
      <xdr:rowOff>24290</xdr:rowOff>
    </xdr:from>
    <xdr:to>
      <xdr:col>24</xdr:col>
      <xdr:colOff>370418</xdr:colOff>
      <xdr:row>47</xdr:row>
      <xdr:rowOff>139807</xdr:rowOff>
    </xdr:to>
    <xdr:sp macro="" textlink="">
      <xdr:nvSpPr>
        <xdr:cNvPr id="40" name="Rectangle 39">
          <a:extLst>
            <a:ext uri="{FF2B5EF4-FFF2-40B4-BE49-F238E27FC236}">
              <a16:creationId xmlns:a16="http://schemas.microsoft.com/office/drawing/2014/main" id="{DB667D33-DF43-4B2D-B974-A4A79C2FFDAB}"/>
            </a:ext>
          </a:extLst>
        </xdr:cNvPr>
        <xdr:cNvSpPr/>
      </xdr:nvSpPr>
      <xdr:spPr>
        <a:xfrm>
          <a:off x="14687551" y="8802530"/>
          <a:ext cx="311362" cy="296492"/>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24</xdr:col>
      <xdr:colOff>531972</xdr:colOff>
      <xdr:row>42</xdr:row>
      <xdr:rowOff>101440</xdr:rowOff>
    </xdr:from>
    <xdr:to>
      <xdr:col>27</xdr:col>
      <xdr:colOff>93605</xdr:colOff>
      <xdr:row>45</xdr:row>
      <xdr:rowOff>134194</xdr:rowOff>
    </xdr:to>
    <xdr:grpSp>
      <xdr:nvGrpSpPr>
        <xdr:cNvPr id="41" name="Group 27">
          <a:extLst>
            <a:ext uri="{FF2B5EF4-FFF2-40B4-BE49-F238E27FC236}">
              <a16:creationId xmlns:a16="http://schemas.microsoft.com/office/drawing/2014/main" id="{AE54F38A-CC29-43F8-8CF0-79712EE39896}"/>
            </a:ext>
          </a:extLst>
        </xdr:cNvPr>
        <xdr:cNvGrpSpPr/>
      </xdr:nvGrpSpPr>
      <xdr:grpSpPr>
        <a:xfrm>
          <a:off x="15227686" y="8551476"/>
          <a:ext cx="1398598" cy="604254"/>
          <a:chOff x="268585" y="4538240"/>
          <a:chExt cx="1382414" cy="575626"/>
        </a:xfrm>
      </xdr:grpSpPr>
      <xdr:sp macro="" textlink="">
        <xdr:nvSpPr>
          <xdr:cNvPr id="42" name="Freeform: Shape 28">
            <a:extLst>
              <a:ext uri="{FF2B5EF4-FFF2-40B4-BE49-F238E27FC236}">
                <a16:creationId xmlns:a16="http://schemas.microsoft.com/office/drawing/2014/main" id="{E1FCF82B-63E2-7EB5-287D-1624592B7526}"/>
              </a:ext>
            </a:extLst>
          </xdr:cNvPr>
          <xdr:cNvSpPr/>
        </xdr:nvSpPr>
        <xdr:spPr>
          <a:xfrm>
            <a:off x="268585" y="4538240"/>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Less</a:t>
            </a:r>
            <a:r>
              <a:rPr lang="en-CA" sz="1100" b="1" baseline="0">
                <a:solidFill>
                  <a:sysClr val="windowText" lastClr="000000"/>
                </a:solidFill>
              </a:rPr>
              <a:t> than 25 cm</a:t>
            </a:r>
            <a:endParaRPr lang="en-CA" sz="1100" b="1">
              <a:solidFill>
                <a:sysClr val="windowText" lastClr="000000"/>
              </a:solidFill>
            </a:endParaRPr>
          </a:p>
        </xdr:txBody>
      </xdr:sp>
      <xdr:sp macro="" textlink="">
        <xdr:nvSpPr>
          <xdr:cNvPr id="43" name="TextBox 29">
            <a:extLst>
              <a:ext uri="{FF2B5EF4-FFF2-40B4-BE49-F238E27FC236}">
                <a16:creationId xmlns:a16="http://schemas.microsoft.com/office/drawing/2014/main" id="{363C93B3-CA4D-AAF1-DE9D-344B44D9EA20}"/>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24</xdr:col>
      <xdr:colOff>511439</xdr:colOff>
      <xdr:row>48</xdr:row>
      <xdr:rowOff>136578</xdr:rowOff>
    </xdr:from>
    <xdr:to>
      <xdr:col>27</xdr:col>
      <xdr:colOff>30320</xdr:colOff>
      <xdr:row>53</xdr:row>
      <xdr:rowOff>93609</xdr:rowOff>
    </xdr:to>
    <xdr:grpSp>
      <xdr:nvGrpSpPr>
        <xdr:cNvPr id="44" name="Group 27">
          <a:extLst>
            <a:ext uri="{FF2B5EF4-FFF2-40B4-BE49-F238E27FC236}">
              <a16:creationId xmlns:a16="http://schemas.microsoft.com/office/drawing/2014/main" id="{6AD8A947-F1D5-4E1A-B3EE-49208B352D8F}"/>
            </a:ext>
          </a:extLst>
        </xdr:cNvPr>
        <xdr:cNvGrpSpPr/>
      </xdr:nvGrpSpPr>
      <xdr:grpSpPr>
        <a:xfrm>
          <a:off x="15207153" y="9729614"/>
          <a:ext cx="1355846" cy="909531"/>
          <a:chOff x="626532" y="4240958"/>
          <a:chExt cx="1346200" cy="872908"/>
        </a:xfrm>
      </xdr:grpSpPr>
      <xdr:sp macro="" textlink="">
        <xdr:nvSpPr>
          <xdr:cNvPr id="45" name="Freeform: Shape 28">
            <a:extLst>
              <a:ext uri="{FF2B5EF4-FFF2-40B4-BE49-F238E27FC236}">
                <a16:creationId xmlns:a16="http://schemas.microsoft.com/office/drawing/2014/main" id="{6069882F-6B7D-0068-B2F3-79484EBD2995}"/>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Greater</a:t>
            </a:r>
            <a:r>
              <a:rPr lang="en-CA" sz="1100" b="1" baseline="0">
                <a:solidFill>
                  <a:sysClr val="windowText" lastClr="000000"/>
                </a:solidFill>
              </a:rPr>
              <a:t> than 25 cm</a:t>
            </a:r>
            <a:endParaRPr lang="en-CA" sz="1100" b="1">
              <a:solidFill>
                <a:sysClr val="windowText" lastClr="000000"/>
              </a:solidFill>
            </a:endParaRPr>
          </a:p>
        </xdr:txBody>
      </xdr:sp>
      <xdr:sp macro="" textlink="">
        <xdr:nvSpPr>
          <xdr:cNvPr id="46" name="TextBox 29">
            <a:extLst>
              <a:ext uri="{FF2B5EF4-FFF2-40B4-BE49-F238E27FC236}">
                <a16:creationId xmlns:a16="http://schemas.microsoft.com/office/drawing/2014/main" id="{0760DDB6-4202-CFA3-FBCC-FF6AFECFF810}"/>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21</xdr:col>
      <xdr:colOff>418782</xdr:colOff>
      <xdr:row>33</xdr:row>
      <xdr:rowOff>59691</xdr:rowOff>
    </xdr:from>
    <xdr:to>
      <xdr:col>24</xdr:col>
      <xdr:colOff>531972</xdr:colOff>
      <xdr:row>42</xdr:row>
      <xdr:rowOff>101440</xdr:rowOff>
    </xdr:to>
    <xdr:cxnSp macro="">
      <xdr:nvCxnSpPr>
        <xdr:cNvPr id="47" name="Straight Arrow Connector 46">
          <a:extLst>
            <a:ext uri="{FF2B5EF4-FFF2-40B4-BE49-F238E27FC236}">
              <a16:creationId xmlns:a16="http://schemas.microsoft.com/office/drawing/2014/main" id="{EAA704A7-EDD7-4C94-A4E4-BF8972F9C91B}"/>
            </a:ext>
          </a:extLst>
        </xdr:cNvPr>
        <xdr:cNvCxnSpPr>
          <a:stCxn id="42" idx="0"/>
          <a:endCxn id="29" idx="2"/>
        </xdr:cNvCxnSpPr>
      </xdr:nvCxnSpPr>
      <xdr:spPr>
        <a:xfrm flipH="1" flipV="1">
          <a:off x="13220382" y="6485256"/>
          <a:ext cx="1941990" cy="167052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30320</xdr:colOff>
      <xdr:row>50</xdr:row>
      <xdr:rowOff>116416</xdr:rowOff>
    </xdr:from>
    <xdr:to>
      <xdr:col>27</xdr:col>
      <xdr:colOff>472440</xdr:colOff>
      <xdr:row>50</xdr:row>
      <xdr:rowOff>117398</xdr:rowOff>
    </xdr:to>
    <xdr:cxnSp macro="">
      <xdr:nvCxnSpPr>
        <xdr:cNvPr id="48" name="Straight Arrow Connector 47">
          <a:extLst>
            <a:ext uri="{FF2B5EF4-FFF2-40B4-BE49-F238E27FC236}">
              <a16:creationId xmlns:a16="http://schemas.microsoft.com/office/drawing/2014/main" id="{E01C6586-9D90-4D29-AE5B-B9A7C02C0E1D}"/>
            </a:ext>
          </a:extLst>
        </xdr:cNvPr>
        <xdr:cNvCxnSpPr>
          <a:stCxn id="45" idx="2"/>
          <a:endCxn id="49" idx="1"/>
        </xdr:cNvCxnSpPr>
      </xdr:nvCxnSpPr>
      <xdr:spPr>
        <a:xfrm flipV="1">
          <a:off x="16487615" y="9622366"/>
          <a:ext cx="447835" cy="982"/>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476250</xdr:colOff>
      <xdr:row>47</xdr:row>
      <xdr:rowOff>116416</xdr:rowOff>
    </xdr:from>
    <xdr:to>
      <xdr:col>30</xdr:col>
      <xdr:colOff>207698</xdr:colOff>
      <xdr:row>53</xdr:row>
      <xdr:rowOff>116416</xdr:rowOff>
    </xdr:to>
    <xdr:sp macro="" textlink="">
      <xdr:nvSpPr>
        <xdr:cNvPr id="49" name="Rectangle: Rounded Corners 48">
          <a:extLst>
            <a:ext uri="{FF2B5EF4-FFF2-40B4-BE49-F238E27FC236}">
              <a16:creationId xmlns:a16="http://schemas.microsoft.com/office/drawing/2014/main" id="{55EFD1B0-F0A2-41FD-99C4-C5BF6C2775D6}"/>
            </a:ext>
          </a:extLst>
        </xdr:cNvPr>
        <xdr:cNvSpPr/>
      </xdr:nvSpPr>
      <xdr:spPr>
        <a:xfrm>
          <a:off x="16931640" y="9079441"/>
          <a:ext cx="1567868" cy="1085850"/>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baseline="0">
              <a:solidFill>
                <a:sysClr val="windowText" lastClr="000000"/>
              </a:solidFill>
            </a:rPr>
            <a:t>Ability or interest to sort byproduct by type (ie: skin, viscera, frames, heads, etc)?</a:t>
          </a:r>
          <a:endParaRPr lang="en-CA" sz="1000" b="1">
            <a:solidFill>
              <a:sysClr val="windowText" lastClr="000000"/>
            </a:solidFill>
          </a:endParaRPr>
        </a:p>
      </xdr:txBody>
    </xdr:sp>
    <xdr:clientData/>
  </xdr:twoCellAnchor>
  <xdr:twoCellAnchor>
    <xdr:from>
      <xdr:col>30</xdr:col>
      <xdr:colOff>211508</xdr:colOff>
      <xdr:row>50</xdr:row>
      <xdr:rowOff>116416</xdr:rowOff>
    </xdr:from>
    <xdr:to>
      <xdr:col>31</xdr:col>
      <xdr:colOff>48208</xdr:colOff>
      <xdr:row>50</xdr:row>
      <xdr:rowOff>138589</xdr:rowOff>
    </xdr:to>
    <xdr:cxnSp macro="">
      <xdr:nvCxnSpPr>
        <xdr:cNvPr id="50" name="Straight Arrow Connector 49">
          <a:extLst>
            <a:ext uri="{FF2B5EF4-FFF2-40B4-BE49-F238E27FC236}">
              <a16:creationId xmlns:a16="http://schemas.microsoft.com/office/drawing/2014/main" id="{0C257C0D-5D71-4D17-99FE-3F5000D7CBB8}"/>
            </a:ext>
          </a:extLst>
        </xdr:cNvPr>
        <xdr:cNvCxnSpPr>
          <a:stCxn id="49" idx="3"/>
          <a:endCxn id="51" idx="1"/>
        </xdr:cNvCxnSpPr>
      </xdr:nvCxnSpPr>
      <xdr:spPr>
        <a:xfrm>
          <a:off x="18495698" y="9622366"/>
          <a:ext cx="452015" cy="18363"/>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46303</xdr:colOff>
      <xdr:row>49</xdr:row>
      <xdr:rowOff>161554</xdr:rowOff>
    </xdr:from>
    <xdr:to>
      <xdr:col>31</xdr:col>
      <xdr:colOff>373805</xdr:colOff>
      <xdr:row>51</xdr:row>
      <xdr:rowOff>113718</xdr:rowOff>
    </xdr:to>
    <xdr:sp macro="" textlink="">
      <xdr:nvSpPr>
        <xdr:cNvPr id="51" name="Rectangle 50">
          <a:extLst>
            <a:ext uri="{FF2B5EF4-FFF2-40B4-BE49-F238E27FC236}">
              <a16:creationId xmlns:a16="http://schemas.microsoft.com/office/drawing/2014/main" id="{5397C7BF-C8EA-4A15-A943-4E7C5758923D}"/>
            </a:ext>
          </a:extLst>
        </xdr:cNvPr>
        <xdr:cNvSpPr/>
      </xdr:nvSpPr>
      <xdr:spPr>
        <a:xfrm>
          <a:off x="18945808" y="9488434"/>
          <a:ext cx="323692" cy="312209"/>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31</xdr:col>
      <xdr:colOff>210054</xdr:colOff>
      <xdr:row>47</xdr:row>
      <xdr:rowOff>163544</xdr:rowOff>
    </xdr:from>
    <xdr:to>
      <xdr:col>32</xdr:col>
      <xdr:colOff>2064</xdr:colOff>
      <xdr:row>49</xdr:row>
      <xdr:rowOff>163459</xdr:rowOff>
    </xdr:to>
    <xdr:cxnSp macro="">
      <xdr:nvCxnSpPr>
        <xdr:cNvPr id="52" name="Straight Arrow Connector 51">
          <a:extLst>
            <a:ext uri="{FF2B5EF4-FFF2-40B4-BE49-F238E27FC236}">
              <a16:creationId xmlns:a16="http://schemas.microsoft.com/office/drawing/2014/main" id="{BDFE29DD-8535-4EC4-8721-2FA3A08DD980}"/>
            </a:ext>
          </a:extLst>
        </xdr:cNvPr>
        <xdr:cNvCxnSpPr>
          <a:stCxn id="51" idx="0"/>
          <a:endCxn id="58" idx="1"/>
        </xdr:cNvCxnSpPr>
      </xdr:nvCxnSpPr>
      <xdr:spPr>
        <a:xfrm flipV="1">
          <a:off x="19103844" y="9128474"/>
          <a:ext cx="405420" cy="36186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210054</xdr:colOff>
      <xdr:row>51</xdr:row>
      <xdr:rowOff>113718</xdr:rowOff>
    </xdr:from>
    <xdr:to>
      <xdr:col>32</xdr:col>
      <xdr:colOff>46301</xdr:colOff>
      <xdr:row>54</xdr:row>
      <xdr:rowOff>177914</xdr:rowOff>
    </xdr:to>
    <xdr:cxnSp macro="">
      <xdr:nvCxnSpPr>
        <xdr:cNvPr id="53" name="Straight Arrow Connector 52">
          <a:extLst>
            <a:ext uri="{FF2B5EF4-FFF2-40B4-BE49-F238E27FC236}">
              <a16:creationId xmlns:a16="http://schemas.microsoft.com/office/drawing/2014/main" id="{E73CE70C-DD27-4F33-97E8-B987A9C4EA74}"/>
            </a:ext>
          </a:extLst>
        </xdr:cNvPr>
        <xdr:cNvCxnSpPr>
          <a:stCxn id="51" idx="2"/>
          <a:endCxn id="55" idx="1"/>
        </xdr:cNvCxnSpPr>
      </xdr:nvCxnSpPr>
      <xdr:spPr>
        <a:xfrm>
          <a:off x="19103844" y="9800643"/>
          <a:ext cx="451562" cy="60331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48206</xdr:colOff>
      <xdr:row>53</xdr:row>
      <xdr:rowOff>21324</xdr:rowOff>
    </xdr:from>
    <xdr:to>
      <xdr:col>34</xdr:col>
      <xdr:colOff>169492</xdr:colOff>
      <xdr:row>57</xdr:row>
      <xdr:rowOff>153615</xdr:rowOff>
    </xdr:to>
    <xdr:grpSp>
      <xdr:nvGrpSpPr>
        <xdr:cNvPr id="54" name="Group 27">
          <a:extLst>
            <a:ext uri="{FF2B5EF4-FFF2-40B4-BE49-F238E27FC236}">
              <a16:creationId xmlns:a16="http://schemas.microsoft.com/office/drawing/2014/main" id="{68C41A35-491F-4351-88DC-916E7FC0A2FF}"/>
            </a:ext>
          </a:extLst>
        </xdr:cNvPr>
        <xdr:cNvGrpSpPr/>
      </xdr:nvGrpSpPr>
      <xdr:grpSpPr>
        <a:xfrm>
          <a:off x="19642492" y="10566860"/>
          <a:ext cx="1345929" cy="894291"/>
          <a:chOff x="626532" y="4240958"/>
          <a:chExt cx="1346200" cy="872908"/>
        </a:xfrm>
      </xdr:grpSpPr>
      <xdr:sp macro="" textlink="">
        <xdr:nvSpPr>
          <xdr:cNvPr id="55" name="Freeform: Shape 28">
            <a:extLst>
              <a:ext uri="{FF2B5EF4-FFF2-40B4-BE49-F238E27FC236}">
                <a16:creationId xmlns:a16="http://schemas.microsoft.com/office/drawing/2014/main" id="{1E0FF376-CD24-4944-9ED7-F44929F9E4F4}"/>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Yes</a:t>
            </a:r>
          </a:p>
        </xdr:txBody>
      </xdr:sp>
      <xdr:sp macro="" textlink="">
        <xdr:nvSpPr>
          <xdr:cNvPr id="56" name="TextBox 29">
            <a:extLst>
              <a:ext uri="{FF2B5EF4-FFF2-40B4-BE49-F238E27FC236}">
                <a16:creationId xmlns:a16="http://schemas.microsoft.com/office/drawing/2014/main" id="{4E9AFBEB-FA38-B3D8-CE13-F810E963DB6A}"/>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32</xdr:col>
      <xdr:colOff>2064</xdr:colOff>
      <xdr:row>46</xdr:row>
      <xdr:rowOff>16298</xdr:rowOff>
    </xdr:from>
    <xdr:to>
      <xdr:col>34</xdr:col>
      <xdr:colOff>142400</xdr:colOff>
      <xdr:row>50</xdr:row>
      <xdr:rowOff>126998</xdr:rowOff>
    </xdr:to>
    <xdr:grpSp>
      <xdr:nvGrpSpPr>
        <xdr:cNvPr id="57" name="Group 27">
          <a:extLst>
            <a:ext uri="{FF2B5EF4-FFF2-40B4-BE49-F238E27FC236}">
              <a16:creationId xmlns:a16="http://schemas.microsoft.com/office/drawing/2014/main" id="{8A0029B5-71AF-442C-8B5A-06929507A69A}"/>
            </a:ext>
          </a:extLst>
        </xdr:cNvPr>
        <xdr:cNvGrpSpPr/>
      </xdr:nvGrpSpPr>
      <xdr:grpSpPr>
        <a:xfrm>
          <a:off x="19596350" y="9228334"/>
          <a:ext cx="1364979" cy="872700"/>
          <a:chOff x="626532" y="4240958"/>
          <a:chExt cx="1346200" cy="872908"/>
        </a:xfrm>
      </xdr:grpSpPr>
      <xdr:sp macro="" textlink="">
        <xdr:nvSpPr>
          <xdr:cNvPr id="58" name="Freeform: Shape 28">
            <a:extLst>
              <a:ext uri="{FF2B5EF4-FFF2-40B4-BE49-F238E27FC236}">
                <a16:creationId xmlns:a16="http://schemas.microsoft.com/office/drawing/2014/main" id="{A5854C59-653E-7014-6788-D1B570899E34}"/>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No</a:t>
            </a:r>
          </a:p>
        </xdr:txBody>
      </xdr:sp>
      <xdr:sp macro="" textlink="">
        <xdr:nvSpPr>
          <xdr:cNvPr id="59" name="TextBox 29">
            <a:extLst>
              <a:ext uri="{FF2B5EF4-FFF2-40B4-BE49-F238E27FC236}">
                <a16:creationId xmlns:a16="http://schemas.microsoft.com/office/drawing/2014/main" id="{5EBCE307-2A38-5504-266E-EA4E45862447}"/>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21</xdr:col>
      <xdr:colOff>418782</xdr:colOff>
      <xdr:row>33</xdr:row>
      <xdr:rowOff>59691</xdr:rowOff>
    </xdr:from>
    <xdr:to>
      <xdr:col>32</xdr:col>
      <xdr:colOff>2064</xdr:colOff>
      <xdr:row>46</xdr:row>
      <xdr:rowOff>12488</xdr:rowOff>
    </xdr:to>
    <xdr:cxnSp macro="">
      <xdr:nvCxnSpPr>
        <xdr:cNvPr id="60" name="Straight Arrow Connector 59">
          <a:extLst>
            <a:ext uri="{FF2B5EF4-FFF2-40B4-BE49-F238E27FC236}">
              <a16:creationId xmlns:a16="http://schemas.microsoft.com/office/drawing/2014/main" id="{EAF5811A-001F-4EF6-A0D5-5B9E2D6EECC3}"/>
            </a:ext>
          </a:extLst>
        </xdr:cNvPr>
        <xdr:cNvCxnSpPr>
          <a:stCxn id="58" idx="0"/>
          <a:endCxn id="29" idx="2"/>
        </xdr:cNvCxnSpPr>
      </xdr:nvCxnSpPr>
      <xdr:spPr>
        <a:xfrm flipH="1" flipV="1">
          <a:off x="13220382" y="6485256"/>
          <a:ext cx="6288882" cy="2313092"/>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169492</xdr:colOff>
      <xdr:row>54</xdr:row>
      <xdr:rowOff>175948</xdr:rowOff>
    </xdr:from>
    <xdr:to>
      <xdr:col>34</xdr:col>
      <xdr:colOff>590023</xdr:colOff>
      <xdr:row>55</xdr:row>
      <xdr:rowOff>293</xdr:rowOff>
    </xdr:to>
    <xdr:cxnSp macro="">
      <xdr:nvCxnSpPr>
        <xdr:cNvPr id="61" name="Straight Arrow Connector 60">
          <a:extLst>
            <a:ext uri="{FF2B5EF4-FFF2-40B4-BE49-F238E27FC236}">
              <a16:creationId xmlns:a16="http://schemas.microsoft.com/office/drawing/2014/main" id="{2E224510-80B9-4254-A6A6-391F6C4AFB9B}"/>
            </a:ext>
          </a:extLst>
        </xdr:cNvPr>
        <xdr:cNvCxnSpPr>
          <a:stCxn id="55" idx="2"/>
          <a:endCxn id="62" idx="1"/>
        </xdr:cNvCxnSpPr>
      </xdr:nvCxnSpPr>
      <xdr:spPr>
        <a:xfrm flipV="1">
          <a:off x="20899702" y="10401988"/>
          <a:ext cx="420531" cy="9130"/>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593833</xdr:colOff>
      <xdr:row>53</xdr:row>
      <xdr:rowOff>116417</xdr:rowOff>
    </xdr:from>
    <xdr:to>
      <xdr:col>36</xdr:col>
      <xdr:colOff>534300</xdr:colOff>
      <xdr:row>56</xdr:row>
      <xdr:rowOff>59372</xdr:rowOff>
    </xdr:to>
    <xdr:sp macro="" textlink="">
      <xdr:nvSpPr>
        <xdr:cNvPr id="62" name="Rectangle: Rounded Corners 61">
          <a:extLst>
            <a:ext uri="{FF2B5EF4-FFF2-40B4-BE49-F238E27FC236}">
              <a16:creationId xmlns:a16="http://schemas.microsoft.com/office/drawing/2014/main" id="{9907BD6F-A7D9-4A9C-9FA6-A3FE5AF880B0}"/>
            </a:ext>
          </a:extLst>
        </xdr:cNvPr>
        <xdr:cNvSpPr/>
      </xdr:nvSpPr>
      <xdr:spPr>
        <a:xfrm>
          <a:off x="21316423" y="10165292"/>
          <a:ext cx="1163477" cy="482070"/>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baseline="0">
              <a:solidFill>
                <a:sysClr val="windowText" lastClr="000000"/>
              </a:solidFill>
            </a:rPr>
            <a:t>Byproduct type</a:t>
          </a:r>
          <a:endParaRPr lang="en-CA" sz="1000" b="1">
            <a:solidFill>
              <a:sysClr val="windowText" lastClr="000000"/>
            </a:solidFill>
          </a:endParaRPr>
        </a:p>
      </xdr:txBody>
    </xdr:sp>
    <xdr:clientData/>
  </xdr:twoCellAnchor>
  <xdr:twoCellAnchor>
    <xdr:from>
      <xdr:col>36</xdr:col>
      <xdr:colOff>534300</xdr:colOff>
      <xdr:row>54</xdr:row>
      <xdr:rowOff>175948</xdr:rowOff>
    </xdr:from>
    <xdr:to>
      <xdr:col>37</xdr:col>
      <xdr:colOff>316018</xdr:colOff>
      <xdr:row>55</xdr:row>
      <xdr:rowOff>2223</xdr:rowOff>
    </xdr:to>
    <xdr:cxnSp macro="">
      <xdr:nvCxnSpPr>
        <xdr:cNvPr id="63" name="Straight Arrow Connector 62">
          <a:extLst>
            <a:ext uri="{FF2B5EF4-FFF2-40B4-BE49-F238E27FC236}">
              <a16:creationId xmlns:a16="http://schemas.microsoft.com/office/drawing/2014/main" id="{34EEF09B-A8B8-4187-A43E-EA369010984C}"/>
            </a:ext>
          </a:extLst>
        </xdr:cNvPr>
        <xdr:cNvCxnSpPr>
          <a:stCxn id="62" idx="3"/>
          <a:endCxn id="64" idx="1"/>
        </xdr:cNvCxnSpPr>
      </xdr:nvCxnSpPr>
      <xdr:spPr>
        <a:xfrm>
          <a:off x="22479900" y="10401988"/>
          <a:ext cx="393223" cy="11060"/>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37</xdr:col>
      <xdr:colOff>314113</xdr:colOff>
      <xdr:row>54</xdr:row>
      <xdr:rowOff>18520</xdr:rowOff>
    </xdr:from>
    <xdr:to>
      <xdr:col>38</xdr:col>
      <xdr:colOff>24976</xdr:colOff>
      <xdr:row>55</xdr:row>
      <xdr:rowOff>160127</xdr:rowOff>
    </xdr:to>
    <xdr:sp macro="" textlink="">
      <xdr:nvSpPr>
        <xdr:cNvPr id="64" name="Rectangle 63">
          <a:extLst>
            <a:ext uri="{FF2B5EF4-FFF2-40B4-BE49-F238E27FC236}">
              <a16:creationId xmlns:a16="http://schemas.microsoft.com/office/drawing/2014/main" id="{F14B5E39-443D-41D9-98E4-F06B93064527}"/>
            </a:ext>
          </a:extLst>
        </xdr:cNvPr>
        <xdr:cNvSpPr/>
      </xdr:nvSpPr>
      <xdr:spPr>
        <a:xfrm>
          <a:off x="22871218" y="10252180"/>
          <a:ext cx="314748" cy="320677"/>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37</xdr:col>
      <xdr:colOff>475509</xdr:colOff>
      <xdr:row>45</xdr:row>
      <xdr:rowOff>163001</xdr:rowOff>
    </xdr:from>
    <xdr:to>
      <xdr:col>38</xdr:col>
      <xdr:colOff>282522</xdr:colOff>
      <xdr:row>54</xdr:row>
      <xdr:rowOff>22330</xdr:rowOff>
    </xdr:to>
    <xdr:cxnSp macro="">
      <xdr:nvCxnSpPr>
        <xdr:cNvPr id="65" name="Straight Arrow Connector 64">
          <a:extLst>
            <a:ext uri="{FF2B5EF4-FFF2-40B4-BE49-F238E27FC236}">
              <a16:creationId xmlns:a16="http://schemas.microsoft.com/office/drawing/2014/main" id="{50EB7DDB-E0BD-4E16-870A-02BC13A171FD}"/>
            </a:ext>
          </a:extLst>
        </xdr:cNvPr>
        <xdr:cNvCxnSpPr>
          <a:stCxn id="64" idx="0"/>
          <a:endCxn id="68" idx="1"/>
        </xdr:cNvCxnSpPr>
      </xdr:nvCxnSpPr>
      <xdr:spPr>
        <a:xfrm flipV="1">
          <a:off x="23034519" y="8765981"/>
          <a:ext cx="416613" cy="148238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21166</xdr:colOff>
      <xdr:row>54</xdr:row>
      <xdr:rowOff>165978</xdr:rowOff>
    </xdr:from>
    <xdr:to>
      <xdr:col>39</xdr:col>
      <xdr:colOff>229765</xdr:colOff>
      <xdr:row>55</xdr:row>
      <xdr:rowOff>2223</xdr:rowOff>
    </xdr:to>
    <xdr:cxnSp macro="">
      <xdr:nvCxnSpPr>
        <xdr:cNvPr id="66" name="Straight Arrow Connector 65">
          <a:extLst>
            <a:ext uri="{FF2B5EF4-FFF2-40B4-BE49-F238E27FC236}">
              <a16:creationId xmlns:a16="http://schemas.microsoft.com/office/drawing/2014/main" id="{476D2D3B-1E34-4539-95BC-E5FE090947A3}"/>
            </a:ext>
          </a:extLst>
        </xdr:cNvPr>
        <xdr:cNvCxnSpPr>
          <a:stCxn id="64" idx="3"/>
          <a:endCxn id="71" idx="1"/>
        </xdr:cNvCxnSpPr>
      </xdr:nvCxnSpPr>
      <xdr:spPr>
        <a:xfrm flipV="1">
          <a:off x="23182156" y="10399638"/>
          <a:ext cx="822009" cy="13410"/>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286332</xdr:colOff>
      <xdr:row>44</xdr:row>
      <xdr:rowOff>18786</xdr:rowOff>
    </xdr:from>
    <xdr:to>
      <xdr:col>40</xdr:col>
      <xdr:colOff>412856</xdr:colOff>
      <xdr:row>48</xdr:row>
      <xdr:rowOff>121865</xdr:rowOff>
    </xdr:to>
    <xdr:grpSp>
      <xdr:nvGrpSpPr>
        <xdr:cNvPr id="67" name="Group 27">
          <a:extLst>
            <a:ext uri="{FF2B5EF4-FFF2-40B4-BE49-F238E27FC236}">
              <a16:creationId xmlns:a16="http://schemas.microsoft.com/office/drawing/2014/main" id="{815B50D7-7A47-474A-BF02-6C8C8D0A38B9}"/>
            </a:ext>
          </a:extLst>
        </xdr:cNvPr>
        <xdr:cNvGrpSpPr/>
      </xdr:nvGrpSpPr>
      <xdr:grpSpPr>
        <a:xfrm>
          <a:off x="23554546" y="8849822"/>
          <a:ext cx="1351167" cy="865079"/>
          <a:chOff x="626532" y="4240958"/>
          <a:chExt cx="1346200" cy="872908"/>
        </a:xfrm>
      </xdr:grpSpPr>
      <xdr:sp macro="" textlink="">
        <xdr:nvSpPr>
          <xdr:cNvPr id="68" name="Freeform: Shape 28">
            <a:extLst>
              <a:ext uri="{FF2B5EF4-FFF2-40B4-BE49-F238E27FC236}">
                <a16:creationId xmlns:a16="http://schemas.microsoft.com/office/drawing/2014/main" id="{EBB4DA64-762F-A91A-223C-24583F189968}"/>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Skins</a:t>
            </a:r>
          </a:p>
        </xdr:txBody>
      </xdr:sp>
      <xdr:sp macro="" textlink="">
        <xdr:nvSpPr>
          <xdr:cNvPr id="69" name="TextBox 29">
            <a:extLst>
              <a:ext uri="{FF2B5EF4-FFF2-40B4-BE49-F238E27FC236}">
                <a16:creationId xmlns:a16="http://schemas.microsoft.com/office/drawing/2014/main" id="{B14019DA-70EE-A826-A97B-92A151B56615}"/>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39</xdr:col>
      <xdr:colOff>229765</xdr:colOff>
      <xdr:row>53</xdr:row>
      <xdr:rowOff>16459</xdr:rowOff>
    </xdr:from>
    <xdr:to>
      <xdr:col>41</xdr:col>
      <xdr:colOff>362003</xdr:colOff>
      <xdr:row>57</xdr:row>
      <xdr:rowOff>134779</xdr:rowOff>
    </xdr:to>
    <xdr:grpSp>
      <xdr:nvGrpSpPr>
        <xdr:cNvPr id="70" name="Group 27">
          <a:extLst>
            <a:ext uri="{FF2B5EF4-FFF2-40B4-BE49-F238E27FC236}">
              <a16:creationId xmlns:a16="http://schemas.microsoft.com/office/drawing/2014/main" id="{CF486FC5-2ABF-4A5F-B2BC-F4B439A51B68}"/>
            </a:ext>
          </a:extLst>
        </xdr:cNvPr>
        <xdr:cNvGrpSpPr/>
      </xdr:nvGrpSpPr>
      <xdr:grpSpPr>
        <a:xfrm>
          <a:off x="24110301" y="10561995"/>
          <a:ext cx="1356881" cy="880320"/>
          <a:chOff x="626532" y="4240958"/>
          <a:chExt cx="1346200" cy="872908"/>
        </a:xfrm>
      </xdr:grpSpPr>
      <xdr:sp macro="" textlink="">
        <xdr:nvSpPr>
          <xdr:cNvPr id="71" name="Freeform: Shape 28">
            <a:extLst>
              <a:ext uri="{FF2B5EF4-FFF2-40B4-BE49-F238E27FC236}">
                <a16:creationId xmlns:a16="http://schemas.microsoft.com/office/drawing/2014/main" id="{CF8672D2-CE2C-5397-0EAB-71865D62DD4B}"/>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Heads</a:t>
            </a:r>
            <a:r>
              <a:rPr lang="en-CA" sz="1100" b="1" baseline="0">
                <a:solidFill>
                  <a:sysClr val="windowText" lastClr="000000"/>
                </a:solidFill>
              </a:rPr>
              <a:t>, Frames, Tails</a:t>
            </a:r>
            <a:endParaRPr lang="en-CA" sz="1100" b="1">
              <a:solidFill>
                <a:sysClr val="windowText" lastClr="000000"/>
              </a:solidFill>
            </a:endParaRPr>
          </a:p>
        </xdr:txBody>
      </xdr:sp>
      <xdr:sp macro="" textlink="">
        <xdr:nvSpPr>
          <xdr:cNvPr id="72" name="TextBox 29">
            <a:extLst>
              <a:ext uri="{FF2B5EF4-FFF2-40B4-BE49-F238E27FC236}">
                <a16:creationId xmlns:a16="http://schemas.microsoft.com/office/drawing/2014/main" id="{C7735ED3-8534-D63B-4EE1-E603E008A0F9}"/>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40</xdr:col>
      <xdr:colOff>412856</xdr:colOff>
      <xdr:row>44</xdr:row>
      <xdr:rowOff>48848</xdr:rowOff>
    </xdr:from>
    <xdr:to>
      <xdr:col>41</xdr:col>
      <xdr:colOff>237122</xdr:colOff>
      <xdr:row>45</xdr:row>
      <xdr:rowOff>166054</xdr:rowOff>
    </xdr:to>
    <xdr:cxnSp macro="">
      <xdr:nvCxnSpPr>
        <xdr:cNvPr id="73" name="Straight Arrow Connector 72">
          <a:extLst>
            <a:ext uri="{FF2B5EF4-FFF2-40B4-BE49-F238E27FC236}">
              <a16:creationId xmlns:a16="http://schemas.microsoft.com/office/drawing/2014/main" id="{829A486B-714B-4BD1-A2B8-F0095C440FEB}"/>
            </a:ext>
          </a:extLst>
        </xdr:cNvPr>
        <xdr:cNvCxnSpPr>
          <a:cxnSpLocks/>
          <a:stCxn id="68" idx="2"/>
          <a:endCxn id="75" idx="1"/>
        </xdr:cNvCxnSpPr>
      </xdr:nvCxnSpPr>
      <xdr:spPr>
        <a:xfrm flipV="1">
          <a:off x="24794951" y="8470853"/>
          <a:ext cx="437676" cy="300086"/>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362003</xdr:colOff>
      <xdr:row>54</xdr:row>
      <xdr:rowOff>153623</xdr:rowOff>
    </xdr:from>
    <xdr:to>
      <xdr:col>43</xdr:col>
      <xdr:colOff>223789</xdr:colOff>
      <xdr:row>54</xdr:row>
      <xdr:rowOff>169788</xdr:rowOff>
    </xdr:to>
    <xdr:cxnSp macro="">
      <xdr:nvCxnSpPr>
        <xdr:cNvPr id="74" name="Straight Arrow Connector 73">
          <a:extLst>
            <a:ext uri="{FF2B5EF4-FFF2-40B4-BE49-F238E27FC236}">
              <a16:creationId xmlns:a16="http://schemas.microsoft.com/office/drawing/2014/main" id="{B6F604E9-4CCA-417B-949F-16EF54EF082F}"/>
            </a:ext>
          </a:extLst>
        </xdr:cNvPr>
        <xdr:cNvCxnSpPr>
          <a:cxnSpLocks/>
          <a:stCxn id="71" idx="2"/>
          <a:endCxn id="95" idx="1"/>
        </xdr:cNvCxnSpPr>
      </xdr:nvCxnSpPr>
      <xdr:spPr>
        <a:xfrm flipV="1">
          <a:off x="25351793" y="10383473"/>
          <a:ext cx="1082891" cy="1997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240932</xdr:colOff>
      <xdr:row>41</xdr:row>
      <xdr:rowOff>30840</xdr:rowOff>
    </xdr:from>
    <xdr:to>
      <xdr:col>44</xdr:col>
      <xdr:colOff>47151</xdr:colOff>
      <xdr:row>44</xdr:row>
      <xdr:rowOff>48040</xdr:rowOff>
    </xdr:to>
    <xdr:sp macro="" textlink="">
      <xdr:nvSpPr>
        <xdr:cNvPr id="75" name="Freeform: Shape 28">
          <a:extLst>
            <a:ext uri="{FF2B5EF4-FFF2-40B4-BE49-F238E27FC236}">
              <a16:creationId xmlns:a16="http://schemas.microsoft.com/office/drawing/2014/main" id="{85222538-921A-4353-93D4-FB8C487183D2}"/>
            </a:ext>
          </a:extLst>
        </xdr:cNvPr>
        <xdr:cNvSpPr/>
      </xdr:nvSpPr>
      <xdr:spPr>
        <a:xfrm>
          <a:off x="25238342" y="7906110"/>
          <a:ext cx="1633114" cy="563935"/>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clientData/>
  </xdr:twoCellAnchor>
  <xdr:twoCellAnchor>
    <xdr:from>
      <xdr:col>9</xdr:col>
      <xdr:colOff>172296</xdr:colOff>
      <xdr:row>28</xdr:row>
      <xdr:rowOff>116418</xdr:rowOff>
    </xdr:from>
    <xdr:to>
      <xdr:col>11</xdr:col>
      <xdr:colOff>379094</xdr:colOff>
      <xdr:row>31</xdr:row>
      <xdr:rowOff>79528</xdr:rowOff>
    </xdr:to>
    <xdr:sp macro="" textlink="">
      <xdr:nvSpPr>
        <xdr:cNvPr id="76" name="Rectangle: Rounded Corners 75">
          <a:extLst>
            <a:ext uri="{FF2B5EF4-FFF2-40B4-BE49-F238E27FC236}">
              <a16:creationId xmlns:a16="http://schemas.microsoft.com/office/drawing/2014/main" id="{B58B351C-648A-455C-9B47-6265283C5D7B}"/>
            </a:ext>
          </a:extLst>
        </xdr:cNvPr>
        <xdr:cNvSpPr/>
      </xdr:nvSpPr>
      <xdr:spPr>
        <a:xfrm>
          <a:off x="5654886" y="5640918"/>
          <a:ext cx="1429808" cy="506035"/>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Freezing/Chilling</a:t>
          </a:r>
          <a:r>
            <a:rPr lang="en-CA" sz="1100" b="1" baseline="0">
              <a:solidFill>
                <a:sysClr val="windowText" lastClr="000000"/>
              </a:solidFill>
            </a:rPr>
            <a:t> Capacity?</a:t>
          </a:r>
          <a:endParaRPr lang="en-CA" sz="1000" b="1">
            <a:solidFill>
              <a:sysClr val="windowText" lastClr="000000"/>
            </a:solidFill>
          </a:endParaRPr>
        </a:p>
      </xdr:txBody>
    </xdr:sp>
    <xdr:clientData/>
  </xdr:twoCellAnchor>
  <xdr:twoCellAnchor>
    <xdr:from>
      <xdr:col>11</xdr:col>
      <xdr:colOff>379094</xdr:colOff>
      <xdr:row>29</xdr:row>
      <xdr:rowOff>174626</xdr:rowOff>
    </xdr:from>
    <xdr:to>
      <xdr:col>12</xdr:col>
      <xdr:colOff>284692</xdr:colOff>
      <xdr:row>30</xdr:row>
      <xdr:rowOff>8014</xdr:rowOff>
    </xdr:to>
    <xdr:cxnSp macro="">
      <xdr:nvCxnSpPr>
        <xdr:cNvPr id="77" name="Straight Arrow Connector 76">
          <a:extLst>
            <a:ext uri="{FF2B5EF4-FFF2-40B4-BE49-F238E27FC236}">
              <a16:creationId xmlns:a16="http://schemas.microsoft.com/office/drawing/2014/main" id="{C08D5E9B-C7D1-4A3B-99C2-D4406F8FADC2}"/>
            </a:ext>
          </a:extLst>
        </xdr:cNvPr>
        <xdr:cNvCxnSpPr>
          <a:stCxn id="76" idx="3"/>
          <a:endCxn id="78" idx="1"/>
        </xdr:cNvCxnSpPr>
      </xdr:nvCxnSpPr>
      <xdr:spPr>
        <a:xfrm flipV="1">
          <a:off x="7084694" y="5876291"/>
          <a:ext cx="519008" cy="2007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280882</xdr:colOff>
      <xdr:row>29</xdr:row>
      <xdr:rowOff>13547</xdr:rowOff>
    </xdr:from>
    <xdr:to>
      <xdr:col>12</xdr:col>
      <xdr:colOff>600287</xdr:colOff>
      <xdr:row>30</xdr:row>
      <xdr:rowOff>151978</xdr:rowOff>
    </xdr:to>
    <xdr:sp macro="" textlink="">
      <xdr:nvSpPr>
        <xdr:cNvPr id="78" name="Rectangle 77">
          <a:extLst>
            <a:ext uri="{FF2B5EF4-FFF2-40B4-BE49-F238E27FC236}">
              <a16:creationId xmlns:a16="http://schemas.microsoft.com/office/drawing/2014/main" id="{9C9812CE-9CA2-4739-92AC-35380EBBB0AE}"/>
            </a:ext>
          </a:extLst>
        </xdr:cNvPr>
        <xdr:cNvSpPr/>
      </xdr:nvSpPr>
      <xdr:spPr>
        <a:xfrm>
          <a:off x="7599892" y="5722832"/>
          <a:ext cx="313690" cy="315596"/>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441537</xdr:colOff>
      <xdr:row>26</xdr:row>
      <xdr:rowOff>14253</xdr:rowOff>
    </xdr:from>
    <xdr:to>
      <xdr:col>13</xdr:col>
      <xdr:colOff>224156</xdr:colOff>
      <xdr:row>29</xdr:row>
      <xdr:rowOff>17357</xdr:rowOff>
    </xdr:to>
    <xdr:cxnSp macro="">
      <xdr:nvCxnSpPr>
        <xdr:cNvPr id="79" name="Straight Arrow Connector 78">
          <a:extLst>
            <a:ext uri="{FF2B5EF4-FFF2-40B4-BE49-F238E27FC236}">
              <a16:creationId xmlns:a16="http://schemas.microsoft.com/office/drawing/2014/main" id="{236EEFEB-BDE2-450C-8B0B-1425DDB3627A}"/>
            </a:ext>
          </a:extLst>
        </xdr:cNvPr>
        <xdr:cNvCxnSpPr>
          <a:stCxn id="78" idx="0"/>
          <a:endCxn id="81" idx="1"/>
        </xdr:cNvCxnSpPr>
      </xdr:nvCxnSpPr>
      <xdr:spPr>
        <a:xfrm flipV="1">
          <a:off x="7752927" y="5180613"/>
          <a:ext cx="394124" cy="54602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222251</xdr:colOff>
      <xdr:row>24</xdr:row>
      <xdr:rowOff>48048</xdr:rowOff>
    </xdr:from>
    <xdr:to>
      <xdr:col>15</xdr:col>
      <xdr:colOff>359199</xdr:colOff>
      <xdr:row>28</xdr:row>
      <xdr:rowOff>151129</xdr:rowOff>
    </xdr:to>
    <xdr:grpSp>
      <xdr:nvGrpSpPr>
        <xdr:cNvPr id="80" name="Group 27">
          <a:extLst>
            <a:ext uri="{FF2B5EF4-FFF2-40B4-BE49-F238E27FC236}">
              <a16:creationId xmlns:a16="http://schemas.microsoft.com/office/drawing/2014/main" id="{16B82EE2-D361-4938-8A6C-52559DDA16F7}"/>
            </a:ext>
          </a:extLst>
        </xdr:cNvPr>
        <xdr:cNvGrpSpPr/>
      </xdr:nvGrpSpPr>
      <xdr:grpSpPr>
        <a:xfrm>
          <a:off x="8182430" y="5069084"/>
          <a:ext cx="1361590" cy="865081"/>
          <a:chOff x="626532" y="4240958"/>
          <a:chExt cx="1346200" cy="872908"/>
        </a:xfrm>
      </xdr:grpSpPr>
      <xdr:sp macro="" textlink="">
        <xdr:nvSpPr>
          <xdr:cNvPr id="81" name="Freeform: Shape 28">
            <a:extLst>
              <a:ext uri="{FF2B5EF4-FFF2-40B4-BE49-F238E27FC236}">
                <a16:creationId xmlns:a16="http://schemas.microsoft.com/office/drawing/2014/main" id="{D36EE064-9D37-01F6-2D3C-2526C2626334}"/>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No</a:t>
            </a:r>
          </a:p>
        </xdr:txBody>
      </xdr:sp>
      <xdr:sp macro="" textlink="">
        <xdr:nvSpPr>
          <xdr:cNvPr id="82" name="TextBox 29">
            <a:extLst>
              <a:ext uri="{FF2B5EF4-FFF2-40B4-BE49-F238E27FC236}">
                <a16:creationId xmlns:a16="http://schemas.microsoft.com/office/drawing/2014/main" id="{79DA6246-6224-C94C-CB02-862CC44C6B38}"/>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16</xdr:col>
      <xdr:colOff>438623</xdr:colOff>
      <xdr:row>22</xdr:row>
      <xdr:rowOff>97636</xdr:rowOff>
    </xdr:from>
    <xdr:to>
      <xdr:col>18</xdr:col>
      <xdr:colOff>560705</xdr:colOff>
      <xdr:row>29</xdr:row>
      <xdr:rowOff>16939</xdr:rowOff>
    </xdr:to>
    <xdr:grpSp>
      <xdr:nvGrpSpPr>
        <xdr:cNvPr id="83" name="Group 27">
          <a:extLst>
            <a:ext uri="{FF2B5EF4-FFF2-40B4-BE49-F238E27FC236}">
              <a16:creationId xmlns:a16="http://schemas.microsoft.com/office/drawing/2014/main" id="{3B64BBF4-6104-46DA-BDEE-107FE70FEA82}"/>
            </a:ext>
          </a:extLst>
        </xdr:cNvPr>
        <xdr:cNvGrpSpPr/>
      </xdr:nvGrpSpPr>
      <xdr:grpSpPr>
        <a:xfrm>
          <a:off x="10235766" y="4737672"/>
          <a:ext cx="1346725" cy="1252803"/>
          <a:chOff x="626532" y="4240958"/>
          <a:chExt cx="1346200" cy="903162"/>
        </a:xfrm>
      </xdr:grpSpPr>
      <xdr:sp macro="" textlink="">
        <xdr:nvSpPr>
          <xdr:cNvPr id="84" name="Freeform: Shape 28">
            <a:extLst>
              <a:ext uri="{FF2B5EF4-FFF2-40B4-BE49-F238E27FC236}">
                <a16:creationId xmlns:a16="http://schemas.microsoft.com/office/drawing/2014/main" id="{7085E192-DE09-BC8F-6EC5-6ADD2A828314}"/>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sp macro="" textlink="">
        <xdr:nvSpPr>
          <xdr:cNvPr id="85" name="TextBox 29">
            <a:extLst>
              <a:ext uri="{FF2B5EF4-FFF2-40B4-BE49-F238E27FC236}">
                <a16:creationId xmlns:a16="http://schemas.microsoft.com/office/drawing/2014/main" id="{11A557B0-2C7E-FC9D-7597-D2ED9DA9A7BF}"/>
              </a:ext>
            </a:extLst>
          </xdr:cNvPr>
          <xdr:cNvSpPr txBox="1"/>
        </xdr:nvSpPr>
        <xdr:spPr>
          <a:xfrm>
            <a:off x="672592" y="4613829"/>
            <a:ext cx="1068916" cy="53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000" b="1">
              <a:solidFill>
                <a:schemeClr val="bg1"/>
              </a:solidFill>
            </a:endParaRPr>
          </a:p>
        </xdr:txBody>
      </xdr:sp>
    </xdr:grpSp>
    <xdr:clientData/>
  </xdr:twoCellAnchor>
  <xdr:twoCellAnchor>
    <xdr:from>
      <xdr:col>15</xdr:col>
      <xdr:colOff>359199</xdr:colOff>
      <xdr:row>25</xdr:row>
      <xdr:rowOff>18516</xdr:rowOff>
    </xdr:from>
    <xdr:to>
      <xdr:col>16</xdr:col>
      <xdr:colOff>441325</xdr:colOff>
      <xdr:row>26</xdr:row>
      <xdr:rowOff>15942</xdr:rowOff>
    </xdr:to>
    <xdr:cxnSp macro="">
      <xdr:nvCxnSpPr>
        <xdr:cNvPr id="86" name="Straight Arrow Connector 85">
          <a:extLst>
            <a:ext uri="{FF2B5EF4-FFF2-40B4-BE49-F238E27FC236}">
              <a16:creationId xmlns:a16="http://schemas.microsoft.com/office/drawing/2014/main" id="{94506AA1-180C-4E1E-962A-E06F5E5C4AFD}"/>
            </a:ext>
          </a:extLst>
        </xdr:cNvPr>
        <xdr:cNvCxnSpPr>
          <a:cxnSpLocks/>
          <a:stCxn id="81" idx="2"/>
          <a:endCxn id="84" idx="1"/>
        </xdr:cNvCxnSpPr>
      </xdr:nvCxnSpPr>
      <xdr:spPr>
        <a:xfrm flipV="1">
          <a:off x="9507009" y="5003901"/>
          <a:ext cx="684106" cy="17840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441537</xdr:colOff>
      <xdr:row>30</xdr:row>
      <xdr:rowOff>151978</xdr:rowOff>
    </xdr:from>
    <xdr:to>
      <xdr:col>13</xdr:col>
      <xdr:colOff>112608</xdr:colOff>
      <xdr:row>35</xdr:row>
      <xdr:rowOff>157461</xdr:rowOff>
    </xdr:to>
    <xdr:cxnSp macro="">
      <xdr:nvCxnSpPr>
        <xdr:cNvPr id="87" name="Straight Arrow Connector 86">
          <a:extLst>
            <a:ext uri="{FF2B5EF4-FFF2-40B4-BE49-F238E27FC236}">
              <a16:creationId xmlns:a16="http://schemas.microsoft.com/office/drawing/2014/main" id="{CAA99270-4CBA-476F-BDFF-91450BD54E8C}"/>
            </a:ext>
          </a:extLst>
        </xdr:cNvPr>
        <xdr:cNvCxnSpPr>
          <a:stCxn id="78" idx="2"/>
        </xdr:cNvCxnSpPr>
      </xdr:nvCxnSpPr>
      <xdr:spPr>
        <a:xfrm>
          <a:off x="7752927" y="6038428"/>
          <a:ext cx="284481" cy="912263"/>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112608</xdr:colOff>
      <xdr:row>34</xdr:row>
      <xdr:rowOff>10583</xdr:rowOff>
    </xdr:from>
    <xdr:to>
      <xdr:col>14</xdr:col>
      <xdr:colOff>95250</xdr:colOff>
      <xdr:row>38</xdr:row>
      <xdr:rowOff>115568</xdr:rowOff>
    </xdr:to>
    <xdr:grpSp>
      <xdr:nvGrpSpPr>
        <xdr:cNvPr id="88" name="Group 27">
          <a:extLst>
            <a:ext uri="{FF2B5EF4-FFF2-40B4-BE49-F238E27FC236}">
              <a16:creationId xmlns:a16="http://schemas.microsoft.com/office/drawing/2014/main" id="{865ACCAB-9A38-4A85-A2F2-3F50DA133AE4}"/>
            </a:ext>
          </a:extLst>
        </xdr:cNvPr>
        <xdr:cNvGrpSpPr/>
      </xdr:nvGrpSpPr>
      <xdr:grpSpPr>
        <a:xfrm>
          <a:off x="8072787" y="6936619"/>
          <a:ext cx="594963" cy="866985"/>
          <a:chOff x="626532" y="4240958"/>
          <a:chExt cx="1346200" cy="872908"/>
        </a:xfrm>
      </xdr:grpSpPr>
      <xdr:sp macro="" textlink="">
        <xdr:nvSpPr>
          <xdr:cNvPr id="89" name="Freeform: Shape 28">
            <a:extLst>
              <a:ext uri="{FF2B5EF4-FFF2-40B4-BE49-F238E27FC236}">
                <a16:creationId xmlns:a16="http://schemas.microsoft.com/office/drawing/2014/main" id="{881C17DF-3453-021D-EFD8-3370F842F0BF}"/>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Yes</a:t>
            </a:r>
          </a:p>
        </xdr:txBody>
      </xdr:sp>
      <xdr:sp macro="" textlink="">
        <xdr:nvSpPr>
          <xdr:cNvPr id="90" name="TextBox 29">
            <a:extLst>
              <a:ext uri="{FF2B5EF4-FFF2-40B4-BE49-F238E27FC236}">
                <a16:creationId xmlns:a16="http://schemas.microsoft.com/office/drawing/2014/main" id="{736D6404-C4CE-E3B8-59BD-D2949819C2C0}"/>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14</xdr:col>
      <xdr:colOff>95250</xdr:colOff>
      <xdr:row>35</xdr:row>
      <xdr:rowOff>161715</xdr:rowOff>
    </xdr:from>
    <xdr:to>
      <xdr:col>14</xdr:col>
      <xdr:colOff>501599</xdr:colOff>
      <xdr:row>35</xdr:row>
      <xdr:rowOff>162419</xdr:rowOff>
    </xdr:to>
    <xdr:cxnSp macro="">
      <xdr:nvCxnSpPr>
        <xdr:cNvPr id="91" name="Straight Arrow Connector 90">
          <a:extLst>
            <a:ext uri="{FF2B5EF4-FFF2-40B4-BE49-F238E27FC236}">
              <a16:creationId xmlns:a16="http://schemas.microsoft.com/office/drawing/2014/main" id="{899B89A6-5403-4AFA-8348-29D10239E4B6}"/>
            </a:ext>
          </a:extLst>
        </xdr:cNvPr>
        <xdr:cNvCxnSpPr>
          <a:endCxn id="18" idx="1"/>
        </xdr:cNvCxnSpPr>
      </xdr:nvCxnSpPr>
      <xdr:spPr>
        <a:xfrm flipV="1">
          <a:off x="8625840" y="6954945"/>
          <a:ext cx="412064" cy="70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469264</xdr:colOff>
      <xdr:row>34</xdr:row>
      <xdr:rowOff>116165</xdr:rowOff>
    </xdr:from>
    <xdr:to>
      <xdr:col>27</xdr:col>
      <xdr:colOff>342686</xdr:colOff>
      <xdr:row>35</xdr:row>
      <xdr:rowOff>65109</xdr:rowOff>
    </xdr:to>
    <xdr:cxnSp macro="">
      <xdr:nvCxnSpPr>
        <xdr:cNvPr id="92" name="Straight Arrow Connector 91">
          <a:extLst>
            <a:ext uri="{FF2B5EF4-FFF2-40B4-BE49-F238E27FC236}">
              <a16:creationId xmlns:a16="http://schemas.microsoft.com/office/drawing/2014/main" id="{F32B99FD-283D-4C0E-84DE-F0DD34DA831F}"/>
            </a:ext>
          </a:extLst>
        </xdr:cNvPr>
        <xdr:cNvCxnSpPr>
          <a:cxnSpLocks/>
          <a:stCxn id="35" idx="2"/>
          <a:endCxn id="37" idx="1"/>
        </xdr:cNvCxnSpPr>
      </xdr:nvCxnSpPr>
      <xdr:spPr>
        <a:xfrm>
          <a:off x="16322674" y="6726515"/>
          <a:ext cx="479212" cy="128014"/>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472862</xdr:colOff>
      <xdr:row>27</xdr:row>
      <xdr:rowOff>55808</xdr:rowOff>
    </xdr:from>
    <xdr:to>
      <xdr:col>27</xdr:col>
      <xdr:colOff>332528</xdr:colOff>
      <xdr:row>29</xdr:row>
      <xdr:rowOff>153593</xdr:rowOff>
    </xdr:to>
    <xdr:cxnSp macro="">
      <xdr:nvCxnSpPr>
        <xdr:cNvPr id="93" name="Straight Arrow Connector 92">
          <a:extLst>
            <a:ext uri="{FF2B5EF4-FFF2-40B4-BE49-F238E27FC236}">
              <a16:creationId xmlns:a16="http://schemas.microsoft.com/office/drawing/2014/main" id="{80C12BF2-A239-4D31-9D82-96B2020E7DF6}"/>
            </a:ext>
          </a:extLst>
        </xdr:cNvPr>
        <xdr:cNvCxnSpPr>
          <a:cxnSpLocks/>
          <a:stCxn id="32" idx="2"/>
          <a:endCxn id="38" idx="1"/>
        </xdr:cNvCxnSpPr>
      </xdr:nvCxnSpPr>
      <xdr:spPr>
        <a:xfrm flipV="1">
          <a:off x="16326272" y="5403143"/>
          <a:ext cx="463551" cy="45592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43</xdr:col>
      <xdr:colOff>219979</xdr:colOff>
      <xdr:row>42</xdr:row>
      <xdr:rowOff>92106</xdr:rowOff>
    </xdr:from>
    <xdr:to>
      <xdr:col>47</xdr:col>
      <xdr:colOff>178321</xdr:colOff>
      <xdr:row>54</xdr:row>
      <xdr:rowOff>150761</xdr:rowOff>
    </xdr:to>
    <xdr:grpSp>
      <xdr:nvGrpSpPr>
        <xdr:cNvPr id="94" name="Group 27">
          <a:extLst>
            <a:ext uri="{FF2B5EF4-FFF2-40B4-BE49-F238E27FC236}">
              <a16:creationId xmlns:a16="http://schemas.microsoft.com/office/drawing/2014/main" id="{1F1C9A8D-05FB-4B1A-BFB1-95C25473A7B3}"/>
            </a:ext>
          </a:extLst>
        </xdr:cNvPr>
        <xdr:cNvGrpSpPr/>
      </xdr:nvGrpSpPr>
      <xdr:grpSpPr>
        <a:xfrm>
          <a:off x="26549800" y="8542142"/>
          <a:ext cx="2407628" cy="2344655"/>
          <a:chOff x="626532" y="3213339"/>
          <a:chExt cx="1964214" cy="1374752"/>
        </a:xfrm>
      </xdr:grpSpPr>
      <xdr:sp macro="" textlink="">
        <xdr:nvSpPr>
          <xdr:cNvPr id="95" name="Freeform: Shape 28">
            <a:extLst>
              <a:ext uri="{FF2B5EF4-FFF2-40B4-BE49-F238E27FC236}">
                <a16:creationId xmlns:a16="http://schemas.microsoft.com/office/drawing/2014/main" id="{543E4997-0A07-AC87-98CE-89CA5338328C}"/>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sp macro="" textlink="">
        <xdr:nvSpPr>
          <xdr:cNvPr id="96" name="TextBox 29">
            <a:extLst>
              <a:ext uri="{FF2B5EF4-FFF2-40B4-BE49-F238E27FC236}">
                <a16:creationId xmlns:a16="http://schemas.microsoft.com/office/drawing/2014/main" id="{D0D58D85-4F74-A544-E3BE-6B6654669645}"/>
              </a:ext>
            </a:extLst>
          </xdr:cNvPr>
          <xdr:cNvSpPr txBox="1"/>
        </xdr:nvSpPr>
        <xdr:spPr>
          <a:xfrm>
            <a:off x="1521830" y="3213339"/>
            <a:ext cx="1068916" cy="58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000" b="1"/>
              <a:t>Bait, pet food, pet treats, fish meal &amp; oil, fertilizer,</a:t>
            </a:r>
            <a:r>
              <a:rPr lang="en-CA" sz="1000" b="1" baseline="0"/>
              <a:t> compost, </a:t>
            </a:r>
            <a:endParaRPr lang="en-CA" sz="1000" b="1"/>
          </a:p>
        </xdr:txBody>
      </xdr:sp>
    </xdr:grpSp>
    <xdr:clientData/>
  </xdr:twoCellAnchor>
  <xdr:twoCellAnchor>
    <xdr:from>
      <xdr:col>37</xdr:col>
      <xdr:colOff>475509</xdr:colOff>
      <xdr:row>55</xdr:row>
      <xdr:rowOff>162032</xdr:rowOff>
    </xdr:from>
    <xdr:to>
      <xdr:col>38</xdr:col>
      <xdr:colOff>608119</xdr:colOff>
      <xdr:row>65</xdr:row>
      <xdr:rowOff>122360</xdr:rowOff>
    </xdr:to>
    <xdr:cxnSp macro="">
      <xdr:nvCxnSpPr>
        <xdr:cNvPr id="97" name="Straight Arrow Connector 96">
          <a:extLst>
            <a:ext uri="{FF2B5EF4-FFF2-40B4-BE49-F238E27FC236}">
              <a16:creationId xmlns:a16="http://schemas.microsoft.com/office/drawing/2014/main" id="{54463D64-4B78-4F66-B4D0-25CF33B5BBC8}"/>
            </a:ext>
          </a:extLst>
        </xdr:cNvPr>
        <xdr:cNvCxnSpPr>
          <a:stCxn id="64" idx="2"/>
          <a:endCxn id="99" idx="1"/>
        </xdr:cNvCxnSpPr>
      </xdr:nvCxnSpPr>
      <xdr:spPr>
        <a:xfrm>
          <a:off x="23034519" y="10574762"/>
          <a:ext cx="738400" cy="177007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608119</xdr:colOff>
      <xdr:row>63</xdr:row>
      <xdr:rowOff>151977</xdr:rowOff>
    </xdr:from>
    <xdr:to>
      <xdr:col>41</xdr:col>
      <xdr:colOff>141764</xdr:colOff>
      <xdr:row>68</xdr:row>
      <xdr:rowOff>84666</xdr:rowOff>
    </xdr:to>
    <xdr:grpSp>
      <xdr:nvGrpSpPr>
        <xdr:cNvPr id="98" name="Group 27">
          <a:extLst>
            <a:ext uri="{FF2B5EF4-FFF2-40B4-BE49-F238E27FC236}">
              <a16:creationId xmlns:a16="http://schemas.microsoft.com/office/drawing/2014/main" id="{0D4A93BF-0C7F-48CC-A142-E45C16CBFB6B}"/>
            </a:ext>
          </a:extLst>
        </xdr:cNvPr>
        <xdr:cNvGrpSpPr/>
      </xdr:nvGrpSpPr>
      <xdr:grpSpPr>
        <a:xfrm>
          <a:off x="23876333" y="12602513"/>
          <a:ext cx="1370610" cy="885189"/>
          <a:chOff x="626532" y="4240958"/>
          <a:chExt cx="1346200" cy="872908"/>
        </a:xfrm>
      </xdr:grpSpPr>
      <xdr:sp macro="" textlink="">
        <xdr:nvSpPr>
          <xdr:cNvPr id="99" name="Freeform: Shape 28">
            <a:extLst>
              <a:ext uri="{FF2B5EF4-FFF2-40B4-BE49-F238E27FC236}">
                <a16:creationId xmlns:a16="http://schemas.microsoft.com/office/drawing/2014/main" id="{56486598-F448-C435-07F1-1D64BD3065C6}"/>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Milt/Roe</a:t>
            </a:r>
          </a:p>
        </xdr:txBody>
      </xdr:sp>
      <xdr:sp macro="" textlink="">
        <xdr:nvSpPr>
          <xdr:cNvPr id="100" name="TextBox 29">
            <a:extLst>
              <a:ext uri="{FF2B5EF4-FFF2-40B4-BE49-F238E27FC236}">
                <a16:creationId xmlns:a16="http://schemas.microsoft.com/office/drawing/2014/main" id="{E0D6A056-58BE-AC69-055D-7FBF93F17B3D}"/>
              </a:ext>
            </a:extLst>
          </xdr:cNvPr>
          <xdr:cNvSpPr txBox="1"/>
        </xdr:nvSpPr>
        <xdr:spPr>
          <a:xfrm>
            <a:off x="795866" y="4783666"/>
            <a:ext cx="855133"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en-CA" sz="1100"/>
          </a:p>
        </xdr:txBody>
      </xdr:sp>
    </xdr:grpSp>
    <xdr:clientData/>
  </xdr:twoCellAnchor>
  <xdr:twoCellAnchor>
    <xdr:from>
      <xdr:col>42</xdr:col>
      <xdr:colOff>20321</xdr:colOff>
      <xdr:row>64</xdr:row>
      <xdr:rowOff>16298</xdr:rowOff>
    </xdr:from>
    <xdr:to>
      <xdr:col>44</xdr:col>
      <xdr:colOff>478473</xdr:colOff>
      <xdr:row>72</xdr:row>
      <xdr:rowOff>131440</xdr:rowOff>
    </xdr:to>
    <xdr:grpSp>
      <xdr:nvGrpSpPr>
        <xdr:cNvPr id="101" name="Group 27">
          <a:extLst>
            <a:ext uri="{FF2B5EF4-FFF2-40B4-BE49-F238E27FC236}">
              <a16:creationId xmlns:a16="http://schemas.microsoft.com/office/drawing/2014/main" id="{4F31492B-3D75-4FC0-A343-F24C5A14DB23}"/>
            </a:ext>
          </a:extLst>
        </xdr:cNvPr>
        <xdr:cNvGrpSpPr/>
      </xdr:nvGrpSpPr>
      <xdr:grpSpPr>
        <a:xfrm>
          <a:off x="25737821" y="12657334"/>
          <a:ext cx="1682795" cy="1639142"/>
          <a:chOff x="626532" y="4240958"/>
          <a:chExt cx="1346200" cy="962379"/>
        </a:xfrm>
      </xdr:grpSpPr>
      <xdr:sp macro="" textlink="">
        <xdr:nvSpPr>
          <xdr:cNvPr id="102" name="Freeform: Shape 28">
            <a:extLst>
              <a:ext uri="{FF2B5EF4-FFF2-40B4-BE49-F238E27FC236}">
                <a16:creationId xmlns:a16="http://schemas.microsoft.com/office/drawing/2014/main" id="{FC135F74-1D15-7374-E2C6-C706A8A5A55D}"/>
              </a:ext>
            </a:extLst>
          </xdr:cNvPr>
          <xdr:cNvSpPr/>
        </xdr:nvSpPr>
        <xdr:spPr>
          <a:xfrm>
            <a:off x="626532" y="4240958"/>
            <a:ext cx="1346200" cy="347133"/>
          </a:xfrm>
          <a:custGeom>
            <a:avLst/>
            <a:gdLst>
              <a:gd name="connsiteX0" fmla="*/ 0 w 939800"/>
              <a:gd name="connsiteY0" fmla="*/ 0 h 347133"/>
              <a:gd name="connsiteX1" fmla="*/ 0 w 939800"/>
              <a:gd name="connsiteY1" fmla="*/ 347133 h 347133"/>
              <a:gd name="connsiteX2" fmla="*/ 939800 w 939800"/>
              <a:gd name="connsiteY2" fmla="*/ 347133 h 347133"/>
            </a:gdLst>
            <a:ahLst/>
            <a:cxnLst>
              <a:cxn ang="0">
                <a:pos x="connsiteX0" y="connsiteY0"/>
              </a:cxn>
              <a:cxn ang="0">
                <a:pos x="connsiteX1" y="connsiteY1"/>
              </a:cxn>
              <a:cxn ang="0">
                <a:pos x="connsiteX2" y="connsiteY2"/>
              </a:cxn>
            </a:cxnLst>
            <a:rect l="l" t="t" r="r" b="b"/>
            <a:pathLst>
              <a:path w="939800" h="347133">
                <a:moveTo>
                  <a:pt x="0" y="0"/>
                </a:moveTo>
                <a:lnTo>
                  <a:pt x="0" y="347133"/>
                </a:lnTo>
                <a:lnTo>
                  <a:pt x="939800" y="347133"/>
                </a:lnTo>
              </a:path>
            </a:pathLst>
          </a:cu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algn="l"/>
            <a:r>
              <a:rPr lang="en-CA" sz="1100" b="1">
                <a:solidFill>
                  <a:sysClr val="windowText" lastClr="000000"/>
                </a:solidFill>
              </a:rPr>
              <a:t>POSSIBLE</a:t>
            </a:r>
            <a:r>
              <a:rPr lang="en-CA" sz="1100" b="1" baseline="0">
                <a:solidFill>
                  <a:sysClr val="windowText" lastClr="000000"/>
                </a:solidFill>
              </a:rPr>
              <a:t> INDUSTRIES</a:t>
            </a:r>
            <a:endParaRPr lang="en-CA" sz="1100" b="1">
              <a:solidFill>
                <a:sysClr val="windowText" lastClr="000000"/>
              </a:solidFill>
            </a:endParaRPr>
          </a:p>
        </xdr:txBody>
      </xdr:sp>
      <xdr:sp macro="" textlink="">
        <xdr:nvSpPr>
          <xdr:cNvPr id="103" name="TextBox 29">
            <a:extLst>
              <a:ext uri="{FF2B5EF4-FFF2-40B4-BE49-F238E27FC236}">
                <a16:creationId xmlns:a16="http://schemas.microsoft.com/office/drawing/2014/main" id="{B4F7F2F9-696B-68D9-F9FA-96C4260A443D}"/>
              </a:ext>
            </a:extLst>
          </xdr:cNvPr>
          <xdr:cNvSpPr txBox="1"/>
        </xdr:nvSpPr>
        <xdr:spPr>
          <a:xfrm>
            <a:off x="795866" y="4614126"/>
            <a:ext cx="1068916" cy="58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000" b="1"/>
              <a:t>Human consumption</a:t>
            </a:r>
          </a:p>
        </xdr:txBody>
      </xdr:sp>
    </xdr:grpSp>
    <xdr:clientData/>
  </xdr:twoCellAnchor>
  <xdr:twoCellAnchor>
    <xdr:from>
      <xdr:col>41</xdr:col>
      <xdr:colOff>141764</xdr:colOff>
      <xdr:row>65</xdr:row>
      <xdr:rowOff>123117</xdr:rowOff>
    </xdr:from>
    <xdr:to>
      <xdr:col>42</xdr:col>
      <xdr:colOff>24131</xdr:colOff>
      <xdr:row>67</xdr:row>
      <xdr:rowOff>38314</xdr:rowOff>
    </xdr:to>
    <xdr:cxnSp macro="">
      <xdr:nvCxnSpPr>
        <xdr:cNvPr id="104" name="Straight Arrow Connector 103">
          <a:extLst>
            <a:ext uri="{FF2B5EF4-FFF2-40B4-BE49-F238E27FC236}">
              <a16:creationId xmlns:a16="http://schemas.microsoft.com/office/drawing/2014/main" id="{98260123-E2AB-4868-AE16-D5446E6486AE}"/>
            </a:ext>
          </a:extLst>
        </xdr:cNvPr>
        <xdr:cNvCxnSpPr>
          <a:cxnSpLocks/>
          <a:stCxn id="99" idx="2"/>
          <a:endCxn id="102" idx="1"/>
        </xdr:cNvCxnSpPr>
      </xdr:nvCxnSpPr>
      <xdr:spPr>
        <a:xfrm>
          <a:off x="25133459" y="12345597"/>
          <a:ext cx="490062" cy="275242"/>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378355</xdr:colOff>
      <xdr:row>35</xdr:row>
      <xdr:rowOff>134620</xdr:rowOff>
    </xdr:from>
    <xdr:to>
      <xdr:col>17</xdr:col>
      <xdr:colOff>136101</xdr:colOff>
      <xdr:row>35</xdr:row>
      <xdr:rowOff>161715</xdr:rowOff>
    </xdr:to>
    <xdr:cxnSp macro="">
      <xdr:nvCxnSpPr>
        <xdr:cNvPr id="105" name="Straight Arrow Connector 104">
          <a:extLst>
            <a:ext uri="{FF2B5EF4-FFF2-40B4-BE49-F238E27FC236}">
              <a16:creationId xmlns:a16="http://schemas.microsoft.com/office/drawing/2014/main" id="{275D239C-F24A-4F72-9EC8-3737DA3185BB}"/>
            </a:ext>
          </a:extLst>
        </xdr:cNvPr>
        <xdr:cNvCxnSpPr>
          <a:stCxn id="18" idx="3"/>
          <a:endCxn id="19" idx="1"/>
        </xdr:cNvCxnSpPr>
      </xdr:nvCxnSpPr>
      <xdr:spPr>
        <a:xfrm flipV="1">
          <a:off x="10131955" y="6922135"/>
          <a:ext cx="363536" cy="32810"/>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297709</xdr:colOff>
      <xdr:row>31</xdr:row>
      <xdr:rowOff>177023</xdr:rowOff>
    </xdr:from>
    <xdr:to>
      <xdr:col>17</xdr:col>
      <xdr:colOff>577425</xdr:colOff>
      <xdr:row>34</xdr:row>
      <xdr:rowOff>161078</xdr:rowOff>
    </xdr:to>
    <xdr:cxnSp macro="">
      <xdr:nvCxnSpPr>
        <xdr:cNvPr id="106" name="Straight Arrow Connector 105">
          <a:extLst>
            <a:ext uri="{FF2B5EF4-FFF2-40B4-BE49-F238E27FC236}">
              <a16:creationId xmlns:a16="http://schemas.microsoft.com/office/drawing/2014/main" id="{55AAA772-CFDB-45E2-BF9D-6FC6E3F6BB05}"/>
            </a:ext>
          </a:extLst>
        </xdr:cNvPr>
        <xdr:cNvCxnSpPr>
          <a:stCxn id="19" idx="0"/>
          <a:endCxn id="21" idx="1"/>
        </xdr:cNvCxnSpPr>
      </xdr:nvCxnSpPr>
      <xdr:spPr>
        <a:xfrm flipV="1">
          <a:off x="10659004" y="6240638"/>
          <a:ext cx="283526" cy="532695"/>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297709</xdr:colOff>
      <xdr:row>36</xdr:row>
      <xdr:rowOff>108162</xdr:rowOff>
    </xdr:from>
    <xdr:to>
      <xdr:col>17</xdr:col>
      <xdr:colOff>522183</xdr:colOff>
      <xdr:row>40</xdr:row>
      <xdr:rowOff>55675</xdr:rowOff>
    </xdr:to>
    <xdr:cxnSp macro="">
      <xdr:nvCxnSpPr>
        <xdr:cNvPr id="107" name="Straight Arrow Connector 106">
          <a:extLst>
            <a:ext uri="{FF2B5EF4-FFF2-40B4-BE49-F238E27FC236}">
              <a16:creationId xmlns:a16="http://schemas.microsoft.com/office/drawing/2014/main" id="{8AB2E6B1-111C-4530-9FDE-834A57D38703}"/>
            </a:ext>
          </a:extLst>
        </xdr:cNvPr>
        <xdr:cNvCxnSpPr>
          <a:stCxn id="19" idx="2"/>
          <a:endCxn id="24" idx="1"/>
        </xdr:cNvCxnSpPr>
      </xdr:nvCxnSpPr>
      <xdr:spPr>
        <a:xfrm>
          <a:off x="10659004" y="7078557"/>
          <a:ext cx="224474" cy="67712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98635</xdr:colOff>
      <xdr:row>31</xdr:row>
      <xdr:rowOff>165631</xdr:rowOff>
    </xdr:from>
    <xdr:to>
      <xdr:col>20</xdr:col>
      <xdr:colOff>479001</xdr:colOff>
      <xdr:row>31</xdr:row>
      <xdr:rowOff>174360</xdr:rowOff>
    </xdr:to>
    <xdr:cxnSp macro="">
      <xdr:nvCxnSpPr>
        <xdr:cNvPr id="108" name="Straight Arrow Connector 107">
          <a:extLst>
            <a:ext uri="{FF2B5EF4-FFF2-40B4-BE49-F238E27FC236}">
              <a16:creationId xmlns:a16="http://schemas.microsoft.com/office/drawing/2014/main" id="{C1C56FEA-CCBB-49DE-8D46-7D3314425A94}"/>
            </a:ext>
          </a:extLst>
        </xdr:cNvPr>
        <xdr:cNvCxnSpPr>
          <a:stCxn id="21" idx="2"/>
          <a:endCxn id="29" idx="1"/>
        </xdr:cNvCxnSpPr>
      </xdr:nvCxnSpPr>
      <xdr:spPr>
        <a:xfrm flipV="1">
          <a:off x="12286825" y="6236866"/>
          <a:ext cx="380366" cy="110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22438</xdr:colOff>
      <xdr:row>40</xdr:row>
      <xdr:rowOff>48473</xdr:rowOff>
    </xdr:from>
    <xdr:to>
      <xdr:col>20</xdr:col>
      <xdr:colOff>495775</xdr:colOff>
      <xdr:row>40</xdr:row>
      <xdr:rowOff>53770</xdr:rowOff>
    </xdr:to>
    <xdr:cxnSp macro="">
      <xdr:nvCxnSpPr>
        <xdr:cNvPr id="109" name="Straight Arrow Connector 108">
          <a:extLst>
            <a:ext uri="{FF2B5EF4-FFF2-40B4-BE49-F238E27FC236}">
              <a16:creationId xmlns:a16="http://schemas.microsoft.com/office/drawing/2014/main" id="{DE5412DC-407F-4E54-A0D1-9BA4F0158894}"/>
            </a:ext>
          </a:extLst>
        </xdr:cNvPr>
        <xdr:cNvCxnSpPr>
          <a:stCxn id="24" idx="2"/>
          <a:endCxn id="39" idx="1"/>
        </xdr:cNvCxnSpPr>
      </xdr:nvCxnSpPr>
      <xdr:spPr>
        <a:xfrm flipV="1">
          <a:off x="12210628" y="7746578"/>
          <a:ext cx="477147" cy="7202"/>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371527</xdr:colOff>
      <xdr:row>40</xdr:row>
      <xdr:rowOff>48473</xdr:rowOff>
    </xdr:from>
    <xdr:to>
      <xdr:col>24</xdr:col>
      <xdr:colOff>57151</xdr:colOff>
      <xdr:row>46</xdr:row>
      <xdr:rowOff>168197</xdr:rowOff>
    </xdr:to>
    <xdr:cxnSp macro="">
      <xdr:nvCxnSpPr>
        <xdr:cNvPr id="110" name="Straight Arrow Connector 109">
          <a:extLst>
            <a:ext uri="{FF2B5EF4-FFF2-40B4-BE49-F238E27FC236}">
              <a16:creationId xmlns:a16="http://schemas.microsoft.com/office/drawing/2014/main" id="{550A7486-60E5-4465-8163-469F6896638A}"/>
            </a:ext>
          </a:extLst>
        </xdr:cNvPr>
        <xdr:cNvCxnSpPr>
          <a:stCxn id="39" idx="3"/>
          <a:endCxn id="40" idx="1"/>
        </xdr:cNvCxnSpPr>
      </xdr:nvCxnSpPr>
      <xdr:spPr>
        <a:xfrm>
          <a:off x="13780822" y="7746578"/>
          <a:ext cx="902919" cy="120747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212832</xdr:colOff>
      <xdr:row>44</xdr:row>
      <xdr:rowOff>86857</xdr:rowOff>
    </xdr:from>
    <xdr:to>
      <xdr:col>24</xdr:col>
      <xdr:colOff>531972</xdr:colOff>
      <xdr:row>46</xdr:row>
      <xdr:rowOff>20480</xdr:rowOff>
    </xdr:to>
    <xdr:cxnSp macro="">
      <xdr:nvCxnSpPr>
        <xdr:cNvPr id="111" name="Straight Arrow Connector 110">
          <a:extLst>
            <a:ext uri="{FF2B5EF4-FFF2-40B4-BE49-F238E27FC236}">
              <a16:creationId xmlns:a16="http://schemas.microsoft.com/office/drawing/2014/main" id="{7BBB477A-775B-41AF-878D-2C4DEBED83B3}"/>
            </a:ext>
          </a:extLst>
        </xdr:cNvPr>
        <xdr:cNvCxnSpPr>
          <a:stCxn id="40" idx="0"/>
          <a:endCxn id="42" idx="1"/>
        </xdr:cNvCxnSpPr>
      </xdr:nvCxnSpPr>
      <xdr:spPr>
        <a:xfrm flipV="1">
          <a:off x="14839422" y="8508862"/>
          <a:ext cx="322950" cy="289858"/>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404071</xdr:colOff>
      <xdr:row>29</xdr:row>
      <xdr:rowOff>155130</xdr:rowOff>
    </xdr:from>
    <xdr:to>
      <xdr:col>24</xdr:col>
      <xdr:colOff>335914</xdr:colOff>
      <xdr:row>31</xdr:row>
      <xdr:rowOff>5716</xdr:rowOff>
    </xdr:to>
    <xdr:cxnSp macro="">
      <xdr:nvCxnSpPr>
        <xdr:cNvPr id="112" name="Straight Arrow Connector 111">
          <a:extLst>
            <a:ext uri="{FF2B5EF4-FFF2-40B4-BE49-F238E27FC236}">
              <a16:creationId xmlns:a16="http://schemas.microsoft.com/office/drawing/2014/main" id="{0A934394-5DCF-4BE1-930C-2870F66390CB}"/>
            </a:ext>
          </a:extLst>
        </xdr:cNvPr>
        <xdr:cNvCxnSpPr>
          <a:stCxn id="30" idx="0"/>
          <a:endCxn id="32" idx="1"/>
        </xdr:cNvCxnSpPr>
      </xdr:nvCxnSpPr>
      <xdr:spPr>
        <a:xfrm flipV="1">
          <a:off x="14421061" y="5860605"/>
          <a:ext cx="543348" cy="21444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358563</xdr:colOff>
      <xdr:row>31</xdr:row>
      <xdr:rowOff>153142</xdr:rowOff>
    </xdr:from>
    <xdr:to>
      <xdr:col>23</xdr:col>
      <xdr:colOff>247226</xdr:colOff>
      <xdr:row>31</xdr:row>
      <xdr:rowOff>165631</xdr:rowOff>
    </xdr:to>
    <xdr:cxnSp macro="">
      <xdr:nvCxnSpPr>
        <xdr:cNvPr id="113" name="Straight Arrow Connector 112">
          <a:extLst>
            <a:ext uri="{FF2B5EF4-FFF2-40B4-BE49-F238E27FC236}">
              <a16:creationId xmlns:a16="http://schemas.microsoft.com/office/drawing/2014/main" id="{0BDF1078-5859-475D-90DB-4E88E110DCAF}"/>
            </a:ext>
          </a:extLst>
        </xdr:cNvPr>
        <xdr:cNvCxnSpPr>
          <a:stCxn id="29" idx="3"/>
          <a:endCxn id="30" idx="1"/>
        </xdr:cNvCxnSpPr>
      </xdr:nvCxnSpPr>
      <xdr:spPr>
        <a:xfrm flipV="1">
          <a:off x="13773573" y="6220567"/>
          <a:ext cx="498263" cy="16299"/>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404071</xdr:colOff>
      <xdr:row>32</xdr:row>
      <xdr:rowOff>120651</xdr:rowOff>
    </xdr:from>
    <xdr:to>
      <xdr:col>24</xdr:col>
      <xdr:colOff>332316</xdr:colOff>
      <xdr:row>34</xdr:row>
      <xdr:rowOff>117312</xdr:rowOff>
    </xdr:to>
    <xdr:cxnSp macro="">
      <xdr:nvCxnSpPr>
        <xdr:cNvPr id="114" name="Straight Arrow Connector 113">
          <a:extLst>
            <a:ext uri="{FF2B5EF4-FFF2-40B4-BE49-F238E27FC236}">
              <a16:creationId xmlns:a16="http://schemas.microsoft.com/office/drawing/2014/main" id="{CD07ECDB-8DA8-440E-B3F7-D80BA312EEA9}"/>
            </a:ext>
          </a:extLst>
        </xdr:cNvPr>
        <xdr:cNvCxnSpPr>
          <a:stCxn id="30" idx="2"/>
          <a:endCxn id="35" idx="1"/>
        </xdr:cNvCxnSpPr>
      </xdr:nvCxnSpPr>
      <xdr:spPr>
        <a:xfrm>
          <a:off x="14421061" y="6370956"/>
          <a:ext cx="539750" cy="356706"/>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212832</xdr:colOff>
      <xdr:row>47</xdr:row>
      <xdr:rowOff>135997</xdr:rowOff>
    </xdr:from>
    <xdr:to>
      <xdr:col>24</xdr:col>
      <xdr:colOff>515249</xdr:colOff>
      <xdr:row>50</xdr:row>
      <xdr:rowOff>118178</xdr:rowOff>
    </xdr:to>
    <xdr:cxnSp macro="">
      <xdr:nvCxnSpPr>
        <xdr:cNvPr id="115" name="Straight Arrow Connector 114">
          <a:extLst>
            <a:ext uri="{FF2B5EF4-FFF2-40B4-BE49-F238E27FC236}">
              <a16:creationId xmlns:a16="http://schemas.microsoft.com/office/drawing/2014/main" id="{FFA529AF-8474-4715-8E32-C733F44857D9}"/>
            </a:ext>
          </a:extLst>
        </xdr:cNvPr>
        <xdr:cNvCxnSpPr>
          <a:stCxn id="40" idx="2"/>
          <a:endCxn id="45" idx="1"/>
        </xdr:cNvCxnSpPr>
      </xdr:nvCxnSpPr>
      <xdr:spPr>
        <a:xfrm>
          <a:off x="14839422" y="9095212"/>
          <a:ext cx="302417" cy="530821"/>
        </a:xfrm>
        <a:prstGeom prst="straightConnector1">
          <a:avLst/>
        </a:prstGeom>
        <a:ln>
          <a:headEnd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0</xdr:colOff>
      <xdr:row>13</xdr:row>
      <xdr:rowOff>0</xdr:rowOff>
    </xdr:from>
    <xdr:to>
      <xdr:col>24</xdr:col>
      <xdr:colOff>582734</xdr:colOff>
      <xdr:row>16</xdr:row>
      <xdr:rowOff>141209</xdr:rowOff>
    </xdr:to>
    <xdr:sp macro="" textlink="">
      <xdr:nvSpPr>
        <xdr:cNvPr id="116" name="TextBox 29">
          <a:extLst>
            <a:ext uri="{FF2B5EF4-FFF2-40B4-BE49-F238E27FC236}">
              <a16:creationId xmlns:a16="http://schemas.microsoft.com/office/drawing/2014/main" id="{5C171D60-21B2-4529-A92E-671AF9F64B0F}"/>
            </a:ext>
          </a:extLst>
        </xdr:cNvPr>
        <xdr:cNvSpPr txBox="1"/>
      </xdr:nvSpPr>
      <xdr:spPr>
        <a:xfrm>
          <a:off x="14020800" y="2800350"/>
          <a:ext cx="1194239" cy="682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000" b="1"/>
            <a:t>Pet Treats, </a:t>
          </a:r>
        </a:p>
        <a:p>
          <a:r>
            <a:rPr lang="en-CA" sz="1000" b="1"/>
            <a:t>Bait Pet food, Fish</a:t>
          </a:r>
          <a:r>
            <a:rPr lang="en-CA" sz="1000" b="1" baseline="0"/>
            <a:t> Meal and Oil,</a:t>
          </a:r>
          <a:r>
            <a:rPr lang="en-CA" sz="1000" b="1"/>
            <a:t> Fertilizer,  Compost</a:t>
          </a:r>
        </a:p>
      </xdr:txBody>
    </xdr:sp>
    <xdr:clientData/>
  </xdr:twoCellAnchor>
  <xdr:twoCellAnchor>
    <xdr:from>
      <xdr:col>16</xdr:col>
      <xdr:colOff>266700</xdr:colOff>
      <xdr:row>10</xdr:row>
      <xdr:rowOff>102870</xdr:rowOff>
    </xdr:from>
    <xdr:to>
      <xdr:col>17</xdr:col>
      <xdr:colOff>381000</xdr:colOff>
      <xdr:row>11</xdr:row>
      <xdr:rowOff>95250</xdr:rowOff>
    </xdr:to>
    <xdr:sp macro="" textlink="">
      <xdr:nvSpPr>
        <xdr:cNvPr id="117" name="TextBox 116">
          <a:extLst>
            <a:ext uri="{FF2B5EF4-FFF2-40B4-BE49-F238E27FC236}">
              <a16:creationId xmlns:a16="http://schemas.microsoft.com/office/drawing/2014/main" id="{740B0F71-5DD1-4AA5-A59D-3C8646607C5C}"/>
            </a:ext>
          </a:extLst>
        </xdr:cNvPr>
        <xdr:cNvSpPr txBox="1"/>
      </xdr:nvSpPr>
      <xdr:spPr>
        <a:xfrm>
          <a:off x="10020300" y="2358390"/>
          <a:ext cx="7239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Fertilizer</a:t>
          </a:r>
        </a:p>
      </xdr:txBody>
    </xdr:sp>
    <xdr:clientData/>
  </xdr:twoCellAnchor>
  <xdr:oneCellAnchor>
    <xdr:from>
      <xdr:col>10</xdr:col>
      <xdr:colOff>400050</xdr:colOff>
      <xdr:row>10</xdr:row>
      <xdr:rowOff>93345</xdr:rowOff>
    </xdr:from>
    <xdr:ext cx="784860" cy="156518"/>
    <xdr:sp macro="" textlink="">
      <xdr:nvSpPr>
        <xdr:cNvPr id="118" name="Rectangle 117">
          <a:hlinkClick xmlns:r="http://schemas.openxmlformats.org/officeDocument/2006/relationships" r:id="rId2"/>
          <a:extLst>
            <a:ext uri="{FF2B5EF4-FFF2-40B4-BE49-F238E27FC236}">
              <a16:creationId xmlns:a16="http://schemas.microsoft.com/office/drawing/2014/main" id="{2657B9FE-C960-43AB-BEC2-985F15EC43A2}"/>
            </a:ext>
          </a:extLst>
        </xdr:cNvPr>
        <xdr:cNvSpPr/>
      </xdr:nvSpPr>
      <xdr:spPr>
        <a:xfrm>
          <a:off x="6492240" y="235458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10</xdr:col>
      <xdr:colOff>380999</xdr:colOff>
      <xdr:row>12</xdr:row>
      <xdr:rowOff>19050</xdr:rowOff>
    </xdr:from>
    <xdr:ext cx="790575" cy="156518"/>
    <xdr:sp macro="" textlink="">
      <xdr:nvSpPr>
        <xdr:cNvPr id="119" name="Rectangle 118">
          <a:hlinkClick xmlns:r="http://schemas.openxmlformats.org/officeDocument/2006/relationships" r:id="rId3"/>
          <a:extLst>
            <a:ext uri="{FF2B5EF4-FFF2-40B4-BE49-F238E27FC236}">
              <a16:creationId xmlns:a16="http://schemas.microsoft.com/office/drawing/2014/main" id="{00DF9816-846F-4341-976C-51E4EA3C1737}"/>
            </a:ext>
          </a:extLst>
        </xdr:cNvPr>
        <xdr:cNvSpPr/>
      </xdr:nvSpPr>
      <xdr:spPr>
        <a:xfrm>
          <a:off x="6476999" y="2634615"/>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12</xdr:col>
      <xdr:colOff>95250</xdr:colOff>
      <xdr:row>9</xdr:row>
      <xdr:rowOff>38100</xdr:rowOff>
    </xdr:from>
    <xdr:ext cx="790575" cy="156518"/>
    <xdr:sp macro="" textlink="">
      <xdr:nvSpPr>
        <xdr:cNvPr id="120" name="Rectangle 119">
          <a:hlinkClick xmlns:r="http://schemas.openxmlformats.org/officeDocument/2006/relationships" r:id="rId4"/>
          <a:extLst>
            <a:ext uri="{FF2B5EF4-FFF2-40B4-BE49-F238E27FC236}">
              <a16:creationId xmlns:a16="http://schemas.microsoft.com/office/drawing/2014/main" id="{5ABFB2DB-0DAC-4215-867C-08B082AA3439}"/>
            </a:ext>
          </a:extLst>
        </xdr:cNvPr>
        <xdr:cNvSpPr/>
      </xdr:nvSpPr>
      <xdr:spPr>
        <a:xfrm>
          <a:off x="7406640" y="211455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12</xdr:col>
      <xdr:colOff>55244</xdr:colOff>
      <xdr:row>10</xdr:row>
      <xdr:rowOff>133350</xdr:rowOff>
    </xdr:from>
    <xdr:ext cx="874395" cy="156518"/>
    <xdr:sp macro="" textlink="">
      <xdr:nvSpPr>
        <xdr:cNvPr id="121" name="Rectangle 120">
          <a:hlinkClick xmlns:r="http://schemas.openxmlformats.org/officeDocument/2006/relationships" r:id="rId5"/>
          <a:extLst>
            <a:ext uri="{FF2B5EF4-FFF2-40B4-BE49-F238E27FC236}">
              <a16:creationId xmlns:a16="http://schemas.microsoft.com/office/drawing/2014/main" id="{96261180-CD61-4D69-BFB0-3204901881C6}"/>
            </a:ext>
          </a:extLst>
        </xdr:cNvPr>
        <xdr:cNvSpPr/>
      </xdr:nvSpPr>
      <xdr:spPr>
        <a:xfrm>
          <a:off x="7374254" y="2386965"/>
          <a:ext cx="874395" cy="156518"/>
        </a:xfrm>
        <a:prstGeom prst="rect">
          <a:avLst/>
        </a:prstGeom>
        <a:solidFill>
          <a:schemeClr val="accent2">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a:t>
          </a:r>
          <a:r>
            <a:rPr lang="en-CA" sz="1000" b="1" baseline="0">
              <a:solidFill>
                <a:schemeClr val="bg1"/>
              </a:solidFill>
            </a:rPr>
            <a:t> Leather</a:t>
          </a:r>
          <a:endParaRPr lang="en-CA" sz="1000" b="1">
            <a:solidFill>
              <a:schemeClr val="bg1"/>
            </a:solidFill>
          </a:endParaRPr>
        </a:p>
      </xdr:txBody>
    </xdr:sp>
    <xdr:clientData/>
  </xdr:oneCellAnchor>
  <xdr:oneCellAnchor>
    <xdr:from>
      <xdr:col>12</xdr:col>
      <xdr:colOff>0</xdr:colOff>
      <xdr:row>12</xdr:row>
      <xdr:rowOff>0</xdr:rowOff>
    </xdr:from>
    <xdr:ext cx="874395" cy="313034"/>
    <xdr:sp macro="" textlink="">
      <xdr:nvSpPr>
        <xdr:cNvPr id="122" name="Rectangle 121">
          <a:hlinkClick xmlns:r="http://schemas.openxmlformats.org/officeDocument/2006/relationships" r:id="rId6"/>
          <a:extLst>
            <a:ext uri="{FF2B5EF4-FFF2-40B4-BE49-F238E27FC236}">
              <a16:creationId xmlns:a16="http://schemas.microsoft.com/office/drawing/2014/main" id="{B4A91DCF-6805-40F9-98F0-6045402DD728}"/>
            </a:ext>
          </a:extLst>
        </xdr:cNvPr>
        <xdr:cNvSpPr/>
      </xdr:nvSpPr>
      <xdr:spPr>
        <a:xfrm>
          <a:off x="7315200" y="2619375"/>
          <a:ext cx="874395" cy="313034"/>
        </a:xfrm>
        <a:prstGeom prst="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Collagen &amp; Gelatin</a:t>
          </a:r>
        </a:p>
      </xdr:txBody>
    </xdr:sp>
    <xdr:clientData/>
  </xdr:oneCellAnchor>
  <xdr:oneCellAnchor>
    <xdr:from>
      <xdr:col>14</xdr:col>
      <xdr:colOff>0</xdr:colOff>
      <xdr:row>9</xdr:row>
      <xdr:rowOff>0</xdr:rowOff>
    </xdr:from>
    <xdr:ext cx="874395" cy="156518"/>
    <xdr:sp macro="" textlink="">
      <xdr:nvSpPr>
        <xdr:cNvPr id="123" name="Rectangle 122">
          <a:hlinkClick xmlns:r="http://schemas.openxmlformats.org/officeDocument/2006/relationships" r:id="rId4"/>
          <a:extLst>
            <a:ext uri="{FF2B5EF4-FFF2-40B4-BE49-F238E27FC236}">
              <a16:creationId xmlns:a16="http://schemas.microsoft.com/office/drawing/2014/main" id="{2470A332-607C-462E-9FC0-ADF87C175515}"/>
            </a:ext>
          </a:extLst>
        </xdr:cNvPr>
        <xdr:cNvSpPr/>
      </xdr:nvSpPr>
      <xdr:spPr>
        <a:xfrm>
          <a:off x="8534400" y="2076450"/>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14</xdr:col>
      <xdr:colOff>0</xdr:colOff>
      <xdr:row>11</xdr:row>
      <xdr:rowOff>0</xdr:rowOff>
    </xdr:from>
    <xdr:ext cx="874395" cy="313034"/>
    <xdr:sp macro="" textlink="">
      <xdr:nvSpPr>
        <xdr:cNvPr id="124" name="Rectangle 123">
          <a:hlinkClick xmlns:r="http://schemas.openxmlformats.org/officeDocument/2006/relationships" r:id="rId7"/>
          <a:extLst>
            <a:ext uri="{FF2B5EF4-FFF2-40B4-BE49-F238E27FC236}">
              <a16:creationId xmlns:a16="http://schemas.microsoft.com/office/drawing/2014/main" id="{25E2F2DD-1FA5-4041-B813-A8000D00EDCB}"/>
            </a:ext>
          </a:extLst>
        </xdr:cNvPr>
        <xdr:cNvSpPr/>
      </xdr:nvSpPr>
      <xdr:spPr>
        <a:xfrm>
          <a:off x="8534400" y="2438400"/>
          <a:ext cx="874395" cy="313034"/>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14</xdr:col>
      <xdr:colOff>0</xdr:colOff>
      <xdr:row>13</xdr:row>
      <xdr:rowOff>0</xdr:rowOff>
    </xdr:from>
    <xdr:ext cx="790575" cy="156518"/>
    <xdr:sp macro="" textlink="">
      <xdr:nvSpPr>
        <xdr:cNvPr id="125" name="Rectangle 124">
          <a:hlinkClick xmlns:r="http://schemas.openxmlformats.org/officeDocument/2006/relationships" r:id="rId8"/>
          <a:extLst>
            <a:ext uri="{FF2B5EF4-FFF2-40B4-BE49-F238E27FC236}">
              <a16:creationId xmlns:a16="http://schemas.microsoft.com/office/drawing/2014/main" id="{39DA543C-65EB-4769-A75C-9EC3C3B4BF97}"/>
            </a:ext>
          </a:extLst>
        </xdr:cNvPr>
        <xdr:cNvSpPr/>
      </xdr:nvSpPr>
      <xdr:spPr>
        <a:xfrm>
          <a:off x="8534400" y="2800350"/>
          <a:ext cx="790575" cy="156518"/>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Biomedical</a:t>
          </a:r>
        </a:p>
      </xdr:txBody>
    </xdr:sp>
    <xdr:clientData/>
  </xdr:oneCellAnchor>
  <xdr:oneCellAnchor>
    <xdr:from>
      <xdr:col>28</xdr:col>
      <xdr:colOff>523875</xdr:colOff>
      <xdr:row>27</xdr:row>
      <xdr:rowOff>97155</xdr:rowOff>
    </xdr:from>
    <xdr:ext cx="790575" cy="156518"/>
    <xdr:sp macro="" textlink="">
      <xdr:nvSpPr>
        <xdr:cNvPr id="126" name="Rectangle 125">
          <a:hlinkClick xmlns:r="http://schemas.openxmlformats.org/officeDocument/2006/relationships" r:id="rId3"/>
          <a:extLst>
            <a:ext uri="{FF2B5EF4-FFF2-40B4-BE49-F238E27FC236}">
              <a16:creationId xmlns:a16="http://schemas.microsoft.com/office/drawing/2014/main" id="{4854A9E1-EA44-4A94-B162-EE7FE28B2451}"/>
            </a:ext>
          </a:extLst>
        </xdr:cNvPr>
        <xdr:cNvSpPr/>
      </xdr:nvSpPr>
      <xdr:spPr>
        <a:xfrm>
          <a:off x="17590770" y="543687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27</xdr:col>
      <xdr:colOff>314325</xdr:colOff>
      <xdr:row>27</xdr:row>
      <xdr:rowOff>85725</xdr:rowOff>
    </xdr:from>
    <xdr:ext cx="784860" cy="156518"/>
    <xdr:sp macro="" textlink="">
      <xdr:nvSpPr>
        <xdr:cNvPr id="127" name="Rectangle 126">
          <a:hlinkClick xmlns:r="http://schemas.openxmlformats.org/officeDocument/2006/relationships" r:id="rId2"/>
          <a:extLst>
            <a:ext uri="{FF2B5EF4-FFF2-40B4-BE49-F238E27FC236}">
              <a16:creationId xmlns:a16="http://schemas.microsoft.com/office/drawing/2014/main" id="{B878367A-EF67-4AA1-8518-48B57CD56508}"/>
            </a:ext>
          </a:extLst>
        </xdr:cNvPr>
        <xdr:cNvSpPr/>
      </xdr:nvSpPr>
      <xdr:spPr>
        <a:xfrm>
          <a:off x="16775430" y="5431155"/>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27</xdr:col>
      <xdr:colOff>323850</xdr:colOff>
      <xdr:row>28</xdr:row>
      <xdr:rowOff>114300</xdr:rowOff>
    </xdr:from>
    <xdr:ext cx="790575" cy="156518"/>
    <xdr:sp macro="" textlink="">
      <xdr:nvSpPr>
        <xdr:cNvPr id="128" name="Rectangle 127">
          <a:hlinkClick xmlns:r="http://schemas.openxmlformats.org/officeDocument/2006/relationships" r:id="rId4"/>
          <a:extLst>
            <a:ext uri="{FF2B5EF4-FFF2-40B4-BE49-F238E27FC236}">
              <a16:creationId xmlns:a16="http://schemas.microsoft.com/office/drawing/2014/main" id="{C6C8FF2C-E72B-4C6E-8D7B-5AB26E987582}"/>
            </a:ext>
          </a:extLst>
        </xdr:cNvPr>
        <xdr:cNvSpPr/>
      </xdr:nvSpPr>
      <xdr:spPr>
        <a:xfrm>
          <a:off x="16779240" y="563880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27</xdr:col>
      <xdr:colOff>333375</xdr:colOff>
      <xdr:row>29</xdr:row>
      <xdr:rowOff>161925</xdr:rowOff>
    </xdr:from>
    <xdr:ext cx="1066800" cy="156518"/>
    <xdr:sp macro="" textlink="">
      <xdr:nvSpPr>
        <xdr:cNvPr id="129" name="Rectangle 128">
          <a:hlinkClick xmlns:r="http://schemas.openxmlformats.org/officeDocument/2006/relationships" r:id="rId7"/>
          <a:extLst>
            <a:ext uri="{FF2B5EF4-FFF2-40B4-BE49-F238E27FC236}">
              <a16:creationId xmlns:a16="http://schemas.microsoft.com/office/drawing/2014/main" id="{8D95EEAC-F039-42B5-9054-F01961327897}"/>
            </a:ext>
          </a:extLst>
        </xdr:cNvPr>
        <xdr:cNvSpPr/>
      </xdr:nvSpPr>
      <xdr:spPr>
        <a:xfrm>
          <a:off x="16790670" y="5869305"/>
          <a:ext cx="1066800" cy="15651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28</xdr:col>
      <xdr:colOff>552450</xdr:colOff>
      <xdr:row>28</xdr:row>
      <xdr:rowOff>114300</xdr:rowOff>
    </xdr:from>
    <xdr:ext cx="786766" cy="156518"/>
    <xdr:sp macro="" textlink="">
      <xdr:nvSpPr>
        <xdr:cNvPr id="130" name="Rectangle 129">
          <a:extLst>
            <a:ext uri="{FF2B5EF4-FFF2-40B4-BE49-F238E27FC236}">
              <a16:creationId xmlns:a16="http://schemas.microsoft.com/office/drawing/2014/main" id="{7907F612-671E-467E-BE56-C3FF7D707DE3}"/>
            </a:ext>
          </a:extLst>
        </xdr:cNvPr>
        <xdr:cNvSpPr/>
      </xdr:nvSpPr>
      <xdr:spPr>
        <a:xfrm>
          <a:off x="17617440" y="5638800"/>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27</xdr:col>
      <xdr:colOff>342900</xdr:colOff>
      <xdr:row>31</xdr:row>
      <xdr:rowOff>15240</xdr:rowOff>
    </xdr:from>
    <xdr:ext cx="874395" cy="156518"/>
    <xdr:sp macro="" textlink="">
      <xdr:nvSpPr>
        <xdr:cNvPr id="131" name="Rectangle 130">
          <a:extLst>
            <a:ext uri="{FF2B5EF4-FFF2-40B4-BE49-F238E27FC236}">
              <a16:creationId xmlns:a16="http://schemas.microsoft.com/office/drawing/2014/main" id="{086087A1-6421-4DB1-9D34-9725FF529533}"/>
            </a:ext>
          </a:extLst>
        </xdr:cNvPr>
        <xdr:cNvSpPr/>
      </xdr:nvSpPr>
      <xdr:spPr>
        <a:xfrm>
          <a:off x="16802100" y="608647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16</xdr:col>
      <xdr:colOff>453863</xdr:colOff>
      <xdr:row>25</xdr:row>
      <xdr:rowOff>84301</xdr:rowOff>
    </xdr:from>
    <xdr:ext cx="786766" cy="156518"/>
    <xdr:sp macro="" textlink="">
      <xdr:nvSpPr>
        <xdr:cNvPr id="132" name="Rectangle 131">
          <a:hlinkClick xmlns:r="http://schemas.openxmlformats.org/officeDocument/2006/relationships" r:id="rId1"/>
          <a:extLst>
            <a:ext uri="{FF2B5EF4-FFF2-40B4-BE49-F238E27FC236}">
              <a16:creationId xmlns:a16="http://schemas.microsoft.com/office/drawing/2014/main" id="{1B433C8B-AAD6-425E-8E0A-218667DC7D74}"/>
            </a:ext>
          </a:extLst>
        </xdr:cNvPr>
        <xdr:cNvSpPr/>
      </xdr:nvSpPr>
      <xdr:spPr>
        <a:xfrm>
          <a:off x="10207463" y="5067781"/>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18</xdr:col>
      <xdr:colOff>97628</xdr:colOff>
      <xdr:row>25</xdr:row>
      <xdr:rowOff>84301</xdr:rowOff>
    </xdr:from>
    <xdr:ext cx="874395" cy="156518"/>
    <xdr:sp macro="" textlink="">
      <xdr:nvSpPr>
        <xdr:cNvPr id="133" name="Rectangle 132">
          <a:hlinkClick xmlns:r="http://schemas.openxmlformats.org/officeDocument/2006/relationships" r:id="rId4"/>
          <a:extLst>
            <a:ext uri="{FF2B5EF4-FFF2-40B4-BE49-F238E27FC236}">
              <a16:creationId xmlns:a16="http://schemas.microsoft.com/office/drawing/2014/main" id="{87615540-C79F-4940-8D4D-1EF9689DCFB3}"/>
            </a:ext>
          </a:extLst>
        </xdr:cNvPr>
        <xdr:cNvSpPr/>
      </xdr:nvSpPr>
      <xdr:spPr>
        <a:xfrm>
          <a:off x="11066618" y="5067781"/>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27</xdr:col>
      <xdr:colOff>352425</xdr:colOff>
      <xdr:row>35</xdr:row>
      <xdr:rowOff>123825</xdr:rowOff>
    </xdr:from>
    <xdr:ext cx="790575" cy="156518"/>
    <xdr:sp macro="" textlink="">
      <xdr:nvSpPr>
        <xdr:cNvPr id="134" name="Rectangle 133">
          <a:hlinkClick xmlns:r="http://schemas.openxmlformats.org/officeDocument/2006/relationships" r:id="rId3"/>
          <a:extLst>
            <a:ext uri="{FF2B5EF4-FFF2-40B4-BE49-F238E27FC236}">
              <a16:creationId xmlns:a16="http://schemas.microsoft.com/office/drawing/2014/main" id="{5574103E-587E-4447-B066-429A7FCC23FC}"/>
            </a:ext>
          </a:extLst>
        </xdr:cNvPr>
        <xdr:cNvSpPr/>
      </xdr:nvSpPr>
      <xdr:spPr>
        <a:xfrm>
          <a:off x="16813530" y="6917055"/>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28</xdr:col>
      <xdr:colOff>571500</xdr:colOff>
      <xdr:row>35</xdr:row>
      <xdr:rowOff>133350</xdr:rowOff>
    </xdr:from>
    <xdr:ext cx="786766" cy="156518"/>
    <xdr:sp macro="" textlink="">
      <xdr:nvSpPr>
        <xdr:cNvPr id="135" name="Rectangle 134">
          <a:hlinkClick xmlns:r="http://schemas.openxmlformats.org/officeDocument/2006/relationships" r:id="rId1"/>
          <a:extLst>
            <a:ext uri="{FF2B5EF4-FFF2-40B4-BE49-F238E27FC236}">
              <a16:creationId xmlns:a16="http://schemas.microsoft.com/office/drawing/2014/main" id="{887C5560-2F27-4516-A8AB-E819CAA000E7}"/>
            </a:ext>
          </a:extLst>
        </xdr:cNvPr>
        <xdr:cNvSpPr/>
      </xdr:nvSpPr>
      <xdr:spPr>
        <a:xfrm>
          <a:off x="17640300" y="6920865"/>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27</xdr:col>
      <xdr:colOff>352425</xdr:colOff>
      <xdr:row>37</xdr:row>
      <xdr:rowOff>19050</xdr:rowOff>
    </xdr:from>
    <xdr:ext cx="874395" cy="156518"/>
    <xdr:sp macro="" textlink="">
      <xdr:nvSpPr>
        <xdr:cNvPr id="136" name="Rectangle 135">
          <a:hlinkClick xmlns:r="http://schemas.openxmlformats.org/officeDocument/2006/relationships" r:id="rId4"/>
          <a:extLst>
            <a:ext uri="{FF2B5EF4-FFF2-40B4-BE49-F238E27FC236}">
              <a16:creationId xmlns:a16="http://schemas.microsoft.com/office/drawing/2014/main" id="{48FA3B82-7AF5-49FB-9911-BB2C6A177C77}"/>
            </a:ext>
          </a:extLst>
        </xdr:cNvPr>
        <xdr:cNvSpPr/>
      </xdr:nvSpPr>
      <xdr:spPr>
        <a:xfrm>
          <a:off x="16813530" y="716851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oneCellAnchor>
    <xdr:from>
      <xdr:col>41</xdr:col>
      <xdr:colOff>285750</xdr:colOff>
      <xdr:row>44</xdr:row>
      <xdr:rowOff>133350</xdr:rowOff>
    </xdr:from>
    <xdr:ext cx="790575" cy="156518"/>
    <xdr:sp macro="" textlink="">
      <xdr:nvSpPr>
        <xdr:cNvPr id="137" name="Rectangle 136">
          <a:hlinkClick xmlns:r="http://schemas.openxmlformats.org/officeDocument/2006/relationships" r:id="rId3"/>
          <a:extLst>
            <a:ext uri="{FF2B5EF4-FFF2-40B4-BE49-F238E27FC236}">
              <a16:creationId xmlns:a16="http://schemas.microsoft.com/office/drawing/2014/main" id="{8DA7BAAF-57E3-4313-97B4-051723E56628}"/>
            </a:ext>
          </a:extLst>
        </xdr:cNvPr>
        <xdr:cNvSpPr/>
      </xdr:nvSpPr>
      <xdr:spPr>
        <a:xfrm>
          <a:off x="25275540" y="854964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41</xdr:col>
      <xdr:colOff>281941</xdr:colOff>
      <xdr:row>45</xdr:row>
      <xdr:rowOff>163830</xdr:rowOff>
    </xdr:from>
    <xdr:ext cx="803910" cy="313034"/>
    <xdr:sp macro="" textlink="">
      <xdr:nvSpPr>
        <xdr:cNvPr id="138" name="Rectangle 137">
          <a:hlinkClick xmlns:r="http://schemas.openxmlformats.org/officeDocument/2006/relationships" r:id="rId6"/>
          <a:extLst>
            <a:ext uri="{FF2B5EF4-FFF2-40B4-BE49-F238E27FC236}">
              <a16:creationId xmlns:a16="http://schemas.microsoft.com/office/drawing/2014/main" id="{D3639E9B-380C-49E2-9C9B-B31B9C3A26F3}"/>
            </a:ext>
          </a:extLst>
        </xdr:cNvPr>
        <xdr:cNvSpPr/>
      </xdr:nvSpPr>
      <xdr:spPr>
        <a:xfrm>
          <a:off x="25279351" y="8768715"/>
          <a:ext cx="803910" cy="313034"/>
        </a:xfrm>
        <a:prstGeom prst="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Collagen &amp; Gelatin</a:t>
          </a:r>
        </a:p>
      </xdr:txBody>
    </xdr:sp>
    <xdr:clientData/>
  </xdr:oneCellAnchor>
  <xdr:oneCellAnchor>
    <xdr:from>
      <xdr:col>42</xdr:col>
      <xdr:colOff>533400</xdr:colOff>
      <xdr:row>44</xdr:row>
      <xdr:rowOff>123825</xdr:rowOff>
    </xdr:from>
    <xdr:ext cx="874395" cy="156518"/>
    <xdr:sp macro="" textlink="">
      <xdr:nvSpPr>
        <xdr:cNvPr id="139" name="Rectangle 138">
          <a:hlinkClick xmlns:r="http://schemas.openxmlformats.org/officeDocument/2006/relationships" r:id="rId5"/>
          <a:extLst>
            <a:ext uri="{FF2B5EF4-FFF2-40B4-BE49-F238E27FC236}">
              <a16:creationId xmlns:a16="http://schemas.microsoft.com/office/drawing/2014/main" id="{BB0168AD-7C43-4316-B291-C6892B9EDCC2}"/>
            </a:ext>
          </a:extLst>
        </xdr:cNvPr>
        <xdr:cNvSpPr/>
      </xdr:nvSpPr>
      <xdr:spPr>
        <a:xfrm>
          <a:off x="26136600" y="8545830"/>
          <a:ext cx="874395" cy="156518"/>
        </a:xfrm>
        <a:prstGeom prst="rect">
          <a:avLst/>
        </a:prstGeom>
        <a:solidFill>
          <a:schemeClr val="accent2">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a:t>
          </a:r>
          <a:r>
            <a:rPr lang="en-CA" sz="1000" b="1" baseline="0">
              <a:solidFill>
                <a:schemeClr val="bg1"/>
              </a:solidFill>
            </a:rPr>
            <a:t> Leather</a:t>
          </a:r>
          <a:endParaRPr lang="en-CA" sz="1000" b="1">
            <a:solidFill>
              <a:schemeClr val="bg1"/>
            </a:solidFill>
          </a:endParaRPr>
        </a:p>
      </xdr:txBody>
    </xdr:sp>
    <xdr:clientData/>
  </xdr:oneCellAnchor>
  <xdr:oneCellAnchor>
    <xdr:from>
      <xdr:col>42</xdr:col>
      <xdr:colOff>542925</xdr:colOff>
      <xdr:row>45</xdr:row>
      <xdr:rowOff>171450</xdr:rowOff>
    </xdr:from>
    <xdr:ext cx="790575" cy="156518"/>
    <xdr:sp macro="" textlink="">
      <xdr:nvSpPr>
        <xdr:cNvPr id="140" name="Rectangle 139">
          <a:hlinkClick xmlns:r="http://schemas.openxmlformats.org/officeDocument/2006/relationships" r:id="rId8"/>
          <a:extLst>
            <a:ext uri="{FF2B5EF4-FFF2-40B4-BE49-F238E27FC236}">
              <a16:creationId xmlns:a16="http://schemas.microsoft.com/office/drawing/2014/main" id="{347974EA-E69D-4149-893B-16E2523084B9}"/>
            </a:ext>
          </a:extLst>
        </xdr:cNvPr>
        <xdr:cNvSpPr/>
      </xdr:nvSpPr>
      <xdr:spPr>
        <a:xfrm>
          <a:off x="26148030" y="8768715"/>
          <a:ext cx="790575" cy="156518"/>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Biomedical</a:t>
          </a:r>
        </a:p>
      </xdr:txBody>
    </xdr:sp>
    <xdr:clientData/>
  </xdr:oneCellAnchor>
  <xdr:oneCellAnchor>
    <xdr:from>
      <xdr:col>43</xdr:col>
      <xdr:colOff>238125</xdr:colOff>
      <xdr:row>55</xdr:row>
      <xdr:rowOff>30480</xdr:rowOff>
    </xdr:from>
    <xdr:ext cx="790575" cy="156518"/>
    <xdr:sp macro="" textlink="">
      <xdr:nvSpPr>
        <xdr:cNvPr id="141" name="Rectangle 140">
          <a:hlinkClick xmlns:r="http://schemas.openxmlformats.org/officeDocument/2006/relationships" r:id="rId4"/>
          <a:extLst>
            <a:ext uri="{FF2B5EF4-FFF2-40B4-BE49-F238E27FC236}">
              <a16:creationId xmlns:a16="http://schemas.microsoft.com/office/drawing/2014/main" id="{5BA71233-E60D-4AFB-83B2-7332108A4318}"/>
            </a:ext>
          </a:extLst>
        </xdr:cNvPr>
        <xdr:cNvSpPr/>
      </xdr:nvSpPr>
      <xdr:spPr>
        <a:xfrm>
          <a:off x="26452830" y="10439400"/>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44</xdr:col>
      <xdr:colOff>523875</xdr:colOff>
      <xdr:row>55</xdr:row>
      <xdr:rowOff>36195</xdr:rowOff>
    </xdr:from>
    <xdr:ext cx="784860" cy="156518"/>
    <xdr:sp macro="" textlink="">
      <xdr:nvSpPr>
        <xdr:cNvPr id="142" name="Rectangle 141">
          <a:hlinkClick xmlns:r="http://schemas.openxmlformats.org/officeDocument/2006/relationships" r:id="rId2"/>
          <a:extLst>
            <a:ext uri="{FF2B5EF4-FFF2-40B4-BE49-F238E27FC236}">
              <a16:creationId xmlns:a16="http://schemas.microsoft.com/office/drawing/2014/main" id="{EF8D7620-92CC-4225-812A-364E8D5187FF}"/>
            </a:ext>
          </a:extLst>
        </xdr:cNvPr>
        <xdr:cNvSpPr/>
      </xdr:nvSpPr>
      <xdr:spPr>
        <a:xfrm>
          <a:off x="27344370" y="10447020"/>
          <a:ext cx="784860" cy="156518"/>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Pet Food</a:t>
          </a:r>
        </a:p>
      </xdr:txBody>
    </xdr:sp>
    <xdr:clientData/>
  </xdr:oneCellAnchor>
  <xdr:oneCellAnchor>
    <xdr:from>
      <xdr:col>60</xdr:col>
      <xdr:colOff>464820</xdr:colOff>
      <xdr:row>83</xdr:row>
      <xdr:rowOff>43815</xdr:rowOff>
    </xdr:from>
    <xdr:ext cx="790575" cy="156518"/>
    <xdr:sp macro="" textlink="">
      <xdr:nvSpPr>
        <xdr:cNvPr id="143" name="Rectangle 142">
          <a:hlinkClick xmlns:r="http://schemas.openxmlformats.org/officeDocument/2006/relationships" r:id="rId4"/>
          <a:extLst>
            <a:ext uri="{FF2B5EF4-FFF2-40B4-BE49-F238E27FC236}">
              <a16:creationId xmlns:a16="http://schemas.microsoft.com/office/drawing/2014/main" id="{E323A55F-7639-41DC-97C5-F892FF13349C}"/>
            </a:ext>
          </a:extLst>
        </xdr:cNvPr>
        <xdr:cNvSpPr/>
      </xdr:nvSpPr>
      <xdr:spPr>
        <a:xfrm>
          <a:off x="37042725" y="15523845"/>
          <a:ext cx="790575" cy="156518"/>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Bait</a:t>
          </a:r>
        </a:p>
      </xdr:txBody>
    </xdr:sp>
    <xdr:clientData/>
  </xdr:oneCellAnchor>
  <xdr:oneCellAnchor>
    <xdr:from>
      <xdr:col>43</xdr:col>
      <xdr:colOff>247650</xdr:colOff>
      <xdr:row>56</xdr:row>
      <xdr:rowOff>95250</xdr:rowOff>
    </xdr:from>
    <xdr:ext cx="790575" cy="156518"/>
    <xdr:sp macro="" textlink="">
      <xdr:nvSpPr>
        <xdr:cNvPr id="144" name="Rectangle 143">
          <a:hlinkClick xmlns:r="http://schemas.openxmlformats.org/officeDocument/2006/relationships" r:id="rId3"/>
          <a:extLst>
            <a:ext uri="{FF2B5EF4-FFF2-40B4-BE49-F238E27FC236}">
              <a16:creationId xmlns:a16="http://schemas.microsoft.com/office/drawing/2014/main" id="{2C752B56-4E50-420B-99E2-290F29ACA2CB}"/>
            </a:ext>
          </a:extLst>
        </xdr:cNvPr>
        <xdr:cNvSpPr/>
      </xdr:nvSpPr>
      <xdr:spPr>
        <a:xfrm>
          <a:off x="26456640" y="10683240"/>
          <a:ext cx="790575" cy="156518"/>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tx1"/>
              </a:solidFill>
            </a:rPr>
            <a:t>Pet Treats</a:t>
          </a:r>
        </a:p>
      </xdr:txBody>
    </xdr:sp>
    <xdr:clientData/>
  </xdr:oneCellAnchor>
  <xdr:oneCellAnchor>
    <xdr:from>
      <xdr:col>43</xdr:col>
      <xdr:colOff>247650</xdr:colOff>
      <xdr:row>58</xdr:row>
      <xdr:rowOff>38100</xdr:rowOff>
    </xdr:from>
    <xdr:ext cx="1066800" cy="156518"/>
    <xdr:sp macro="" textlink="">
      <xdr:nvSpPr>
        <xdr:cNvPr id="145" name="Rectangle 144">
          <a:hlinkClick xmlns:r="http://schemas.openxmlformats.org/officeDocument/2006/relationships" r:id="rId7"/>
          <a:extLst>
            <a:ext uri="{FF2B5EF4-FFF2-40B4-BE49-F238E27FC236}">
              <a16:creationId xmlns:a16="http://schemas.microsoft.com/office/drawing/2014/main" id="{53C6FD02-4DBA-4F3B-A544-8F7CEA3562FE}"/>
            </a:ext>
          </a:extLst>
        </xdr:cNvPr>
        <xdr:cNvSpPr/>
      </xdr:nvSpPr>
      <xdr:spPr>
        <a:xfrm>
          <a:off x="26456640" y="10991850"/>
          <a:ext cx="1066800" cy="15651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Fish Meal&amp;Oil</a:t>
          </a:r>
        </a:p>
      </xdr:txBody>
    </xdr:sp>
    <xdr:clientData/>
  </xdr:oneCellAnchor>
  <xdr:oneCellAnchor>
    <xdr:from>
      <xdr:col>44</xdr:col>
      <xdr:colOff>521970</xdr:colOff>
      <xdr:row>56</xdr:row>
      <xdr:rowOff>106680</xdr:rowOff>
    </xdr:from>
    <xdr:ext cx="786766" cy="156518"/>
    <xdr:sp macro="" textlink="">
      <xdr:nvSpPr>
        <xdr:cNvPr id="146" name="Rectangle 145">
          <a:extLst>
            <a:ext uri="{FF2B5EF4-FFF2-40B4-BE49-F238E27FC236}">
              <a16:creationId xmlns:a16="http://schemas.microsoft.com/office/drawing/2014/main" id="{BED79483-1B33-4600-AB78-386129432E5B}"/>
            </a:ext>
          </a:extLst>
        </xdr:cNvPr>
        <xdr:cNvSpPr/>
      </xdr:nvSpPr>
      <xdr:spPr>
        <a:xfrm>
          <a:off x="27342465" y="10696575"/>
          <a:ext cx="786766" cy="156518"/>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Fertilizer</a:t>
          </a:r>
        </a:p>
      </xdr:txBody>
    </xdr:sp>
    <xdr:clientData/>
  </xdr:oneCellAnchor>
  <xdr:oneCellAnchor>
    <xdr:from>
      <xdr:col>43</xdr:col>
      <xdr:colOff>247650</xdr:colOff>
      <xdr:row>59</xdr:row>
      <xdr:rowOff>95250</xdr:rowOff>
    </xdr:from>
    <xdr:ext cx="874395" cy="156518"/>
    <xdr:sp macro="" textlink="">
      <xdr:nvSpPr>
        <xdr:cNvPr id="147" name="Rectangle 146">
          <a:hlinkClick xmlns:r="http://schemas.openxmlformats.org/officeDocument/2006/relationships" r:id="rId4"/>
          <a:extLst>
            <a:ext uri="{FF2B5EF4-FFF2-40B4-BE49-F238E27FC236}">
              <a16:creationId xmlns:a16="http://schemas.microsoft.com/office/drawing/2014/main" id="{CAEE1CA5-0AA2-4B10-8B9D-D1CC226CAD59}"/>
            </a:ext>
          </a:extLst>
        </xdr:cNvPr>
        <xdr:cNvSpPr/>
      </xdr:nvSpPr>
      <xdr:spPr>
        <a:xfrm>
          <a:off x="26456640" y="11226165"/>
          <a:ext cx="874395" cy="156518"/>
        </a:xfrm>
        <a:prstGeom prst="rect">
          <a:avLst/>
        </a:prstGeom>
        <a:solidFill>
          <a:srgbClr val="FF99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spAutoFit/>
        </a:bodyPr>
        <a:lstStyle/>
        <a:p>
          <a:pPr algn="ctr"/>
          <a:r>
            <a:rPr lang="en-CA" sz="1000" b="1">
              <a:solidFill>
                <a:schemeClr val="bg1"/>
              </a:solidFill>
            </a:rPr>
            <a:t>Compost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EE3C-FD8B-48EB-87F6-5FF945C49C94}">
  <sheetPr>
    <tabColor theme="4"/>
  </sheetPr>
  <dimension ref="A1:G42"/>
  <sheetViews>
    <sheetView showGridLines="0" tabSelected="1" topLeftCell="A7" zoomScaleNormal="100" workbookViewId="0">
      <selection activeCell="F11" sqref="F11"/>
    </sheetView>
  </sheetViews>
  <sheetFormatPr defaultColWidth="8.85546875" defaultRowHeight="15" x14ac:dyDescent="0.25"/>
  <cols>
    <col min="1" max="1" width="58.7109375" style="16" customWidth="1"/>
    <col min="2" max="2" width="14.28515625" style="16" customWidth="1"/>
    <col min="3" max="6" width="8.85546875" style="16"/>
    <col min="7" max="7" width="88" style="16" customWidth="1"/>
    <col min="8" max="16384" width="8.85546875" style="16"/>
  </cols>
  <sheetData>
    <row r="1" spans="1:7" ht="46.5" x14ac:dyDescent="0.7">
      <c r="B1" s="17" t="s">
        <v>3</v>
      </c>
    </row>
    <row r="4" spans="1:7" ht="54" customHeight="1" x14ac:dyDescent="0.3">
      <c r="A4" s="36" t="s">
        <v>47</v>
      </c>
      <c r="B4" s="36"/>
      <c r="C4" s="36"/>
      <c r="D4" s="36"/>
      <c r="E4" s="36"/>
      <c r="F4" s="36"/>
      <c r="G4" s="36"/>
    </row>
    <row r="6" spans="1:7" x14ac:dyDescent="0.25">
      <c r="A6" s="18" t="s">
        <v>4</v>
      </c>
      <c r="B6" s="19" t="s">
        <v>7</v>
      </c>
    </row>
    <row r="8" spans="1:7" x14ac:dyDescent="0.25">
      <c r="A8" s="18" t="s">
        <v>11</v>
      </c>
      <c r="B8" s="20" t="s">
        <v>12</v>
      </c>
    </row>
    <row r="10" spans="1:7" x14ac:dyDescent="0.25">
      <c r="A10" s="18" t="s">
        <v>5</v>
      </c>
      <c r="B10" s="21">
        <v>100</v>
      </c>
    </row>
    <row r="13" spans="1:7" ht="18.75" x14ac:dyDescent="0.3">
      <c r="A13" s="36" t="s">
        <v>37</v>
      </c>
      <c r="B13" s="36"/>
      <c r="C13" s="36"/>
      <c r="D13" s="36"/>
      <c r="E13" s="36"/>
      <c r="F13" s="36"/>
      <c r="G13" s="36"/>
    </row>
    <row r="14" spans="1:7" ht="18.75" x14ac:dyDescent="0.3">
      <c r="A14" s="36" t="s">
        <v>35</v>
      </c>
      <c r="B14" s="36"/>
      <c r="C14" s="36"/>
      <c r="D14" s="36"/>
      <c r="E14" s="36"/>
      <c r="F14" s="36"/>
      <c r="G14" s="36"/>
    </row>
    <row r="15" spans="1:7" x14ac:dyDescent="0.25">
      <c r="A15" s="18"/>
    </row>
    <row r="16" spans="1:7" x14ac:dyDescent="0.25">
      <c r="A16" s="18" t="s">
        <v>14</v>
      </c>
    </row>
    <row r="17" spans="1:5" x14ac:dyDescent="0.25">
      <c r="B17"/>
      <c r="C17"/>
      <c r="D17"/>
      <c r="E17"/>
    </row>
    <row r="18" spans="1:5" x14ac:dyDescent="0.25">
      <c r="A18" s="18" t="s">
        <v>15</v>
      </c>
      <c r="B18" s="15" t="str">
        <f>IF(OR(B6="Mixed Material",B6="Heads&amp;Frames",B6="Meat",B6="Whole Fish")*AND(B8="Yes",B10&gt;300000),"Accessible","Inaccessible")</f>
        <v>Inaccessible</v>
      </c>
      <c r="C18"/>
      <c r="D18"/>
      <c r="E18"/>
    </row>
    <row r="19" spans="1:5" x14ac:dyDescent="0.25">
      <c r="B19"/>
      <c r="C19"/>
      <c r="D19"/>
      <c r="E19"/>
    </row>
    <row r="20" spans="1:5" x14ac:dyDescent="0.25">
      <c r="A20" s="18" t="s">
        <v>16</v>
      </c>
      <c r="B20" s="15" t="str">
        <f>IF(OR($B$6="Mixed Material",$B$6="Heads&amp;Frames",$B$6="Meat",$B$6="Skins", $B$6="Whole Fish")*AND($B$8="Yes",$B$10&gt;500),"Accessible","Inaccessible")</f>
        <v>Inaccessible</v>
      </c>
      <c r="C20"/>
      <c r="D20"/>
      <c r="E20"/>
    </row>
    <row r="21" spans="1:5" x14ac:dyDescent="0.25">
      <c r="B21"/>
      <c r="C21"/>
      <c r="D21"/>
      <c r="E21"/>
    </row>
    <row r="22" spans="1:5" x14ac:dyDescent="0.25">
      <c r="A22" s="18" t="s">
        <v>17</v>
      </c>
      <c r="B22" s="15" t="str">
        <f>IF(OR($B$6="Mixed Material",$B$6="Heads&amp;Frames",$B$6="Meat",$B$6="Whole Fish")*AND($B$8="Yes",$B$10&gt;2500),"Accessible","Inaccessible")</f>
        <v>Inaccessible</v>
      </c>
      <c r="C22"/>
      <c r="D22"/>
      <c r="E22"/>
    </row>
    <row r="23" spans="1:5" x14ac:dyDescent="0.25">
      <c r="B23"/>
      <c r="C23"/>
      <c r="D23"/>
      <c r="E23"/>
    </row>
    <row r="24" spans="1:5" x14ac:dyDescent="0.25">
      <c r="A24" s="18" t="s">
        <v>23</v>
      </c>
      <c r="B24" s="15" t="str">
        <f>IF(AND($B$6="Skins",$B$8="Yes",$B$10&gt;1000),"Accessible","Inaccessible")</f>
        <v>Inaccessible</v>
      </c>
      <c r="C24"/>
      <c r="D24"/>
      <c r="E24"/>
    </row>
    <row r="25" spans="1:5" x14ac:dyDescent="0.25">
      <c r="B25"/>
      <c r="C25"/>
      <c r="D25"/>
      <c r="E25"/>
    </row>
    <row r="26" spans="1:5" x14ac:dyDescent="0.25">
      <c r="A26" s="18" t="s">
        <v>24</v>
      </c>
      <c r="B26" s="15" t="str">
        <f>IF(AND($B$6="Skins",$B$8="Yes",$B$10&gt;0),"Accessible","Inaccessible")</f>
        <v>Inaccessible</v>
      </c>
      <c r="C26"/>
      <c r="D26"/>
      <c r="E26"/>
    </row>
    <row r="27" spans="1:5" x14ac:dyDescent="0.25">
      <c r="B27"/>
      <c r="C27"/>
      <c r="D27"/>
      <c r="E27"/>
    </row>
    <row r="28" spans="1:5" x14ac:dyDescent="0.25">
      <c r="A28" s="18" t="s">
        <v>2</v>
      </c>
      <c r="B28" s="15" t="str">
        <f>IF(OR($B$6="Mixed Material",$B$6="Heads&amp;Frames",$B$6="Meat",$B$6="Skins",$B$6="Whole Fish")*AND($B$10&gt;120000),"Accessible","Inaccessible")</f>
        <v>Inaccessible</v>
      </c>
      <c r="C28"/>
      <c r="D28"/>
      <c r="E28"/>
    </row>
    <row r="29" spans="1:5" x14ac:dyDescent="0.25">
      <c r="B29"/>
      <c r="C29"/>
      <c r="D29"/>
      <c r="E29"/>
    </row>
    <row r="30" spans="1:5" x14ac:dyDescent="0.25">
      <c r="A30" s="18" t="s">
        <v>20</v>
      </c>
      <c r="B30" s="15" t="str">
        <f>IF(OR($B$6="Mixed Material",$B$6="Heads&amp;Frames",$B$6="Meat",$B$6="Skins",$B$6="Whole Fish")*AND($B$10&gt;2500),"Accessible","Inaccessible")</f>
        <v>Inaccessible</v>
      </c>
      <c r="C30"/>
      <c r="D30"/>
      <c r="E30"/>
    </row>
    <row r="31" spans="1:5" x14ac:dyDescent="0.25">
      <c r="B31"/>
      <c r="C31"/>
      <c r="D31"/>
      <c r="E31"/>
    </row>
    <row r="32" spans="1:5" x14ac:dyDescent="0.25">
      <c r="A32" s="18" t="s">
        <v>21</v>
      </c>
      <c r="B32" s="15" t="str">
        <f>IF(OR($B$6="Mixed Material",$B$6="Heads&amp;Frames",$B$6="Meat",$B$6="Skins",$B$6="Whole Fish")*AND($B$8="YES",$B$10&gt;250000),"Accessible","Inaccessible")</f>
        <v>Inaccessible</v>
      </c>
      <c r="C32"/>
      <c r="D32"/>
      <c r="E32"/>
    </row>
    <row r="33" spans="1:5" x14ac:dyDescent="0.25">
      <c r="B33"/>
      <c r="C33"/>
      <c r="D33"/>
      <c r="E33"/>
    </row>
    <row r="34" spans="1:5" x14ac:dyDescent="0.25">
      <c r="A34" s="18" t="s">
        <v>22</v>
      </c>
      <c r="B34" s="15" t="str">
        <f>IF(OR($B$6="Skins",$B$6="Blood")*AND($B$8="YES"),"Accessible","Inaccessible")</f>
        <v>Inaccessible</v>
      </c>
      <c r="C34"/>
      <c r="D34"/>
      <c r="E34"/>
    </row>
    <row r="35" spans="1:5" x14ac:dyDescent="0.25">
      <c r="B35"/>
      <c r="C35"/>
      <c r="D35"/>
      <c r="E35"/>
    </row>
    <row r="36" spans="1:5" x14ac:dyDescent="0.25">
      <c r="A36" s="18" t="s">
        <v>19</v>
      </c>
      <c r="B36" s="15" t="str">
        <f>IF(AND($B$6="Skins",$B$8="Yes",$B$10&gt;2500000),"Accessible","Inaccessible")</f>
        <v>Inaccessible</v>
      </c>
      <c r="C36"/>
      <c r="D36"/>
      <c r="E36"/>
    </row>
    <row r="37" spans="1:5" x14ac:dyDescent="0.25">
      <c r="B37"/>
      <c r="C37"/>
      <c r="D37"/>
      <c r="E37"/>
    </row>
    <row r="38" spans="1:5" x14ac:dyDescent="0.25">
      <c r="B38"/>
      <c r="C38"/>
      <c r="D38"/>
      <c r="E38"/>
    </row>
    <row r="39" spans="1:5" x14ac:dyDescent="0.25">
      <c r="B39"/>
      <c r="C39"/>
      <c r="D39"/>
      <c r="E39"/>
    </row>
    <row r="40" spans="1:5" x14ac:dyDescent="0.25">
      <c r="B40"/>
      <c r="C40"/>
      <c r="D40"/>
      <c r="E40"/>
    </row>
    <row r="41" spans="1:5" x14ac:dyDescent="0.25">
      <c r="B41"/>
      <c r="C41"/>
      <c r="D41"/>
      <c r="E41"/>
    </row>
    <row r="42" spans="1:5" x14ac:dyDescent="0.25">
      <c r="B42"/>
      <c r="C42"/>
      <c r="D42"/>
      <c r="E42"/>
    </row>
  </sheetData>
  <mergeCells count="3">
    <mergeCell ref="A13:G13"/>
    <mergeCell ref="A14:G14"/>
    <mergeCell ref="A4:G4"/>
  </mergeCells>
  <conditionalFormatting sqref="B18 B20 B22 B24 B26 B28 B30 B32 B34 B36">
    <cfRule type="cellIs" dxfId="48" priority="1" operator="equal">
      <formula>"Inaccessible"</formula>
    </cfRule>
    <cfRule type="cellIs" dxfId="47" priority="2" operator="equal">
      <formula>"Accessible"</formula>
    </cfRule>
  </conditionalFormatting>
  <dataValidations count="1">
    <dataValidation type="list" allowBlank="1" showInputMessage="1" showErrorMessage="1" sqref="B15" xr:uid="{9A3285FB-63B9-4C34-B04B-F3393379A51C}">
      <formula1>$A$18:$A$36</formula1>
    </dataValidation>
  </dataValidations>
  <hyperlinks>
    <hyperlink ref="B18" location="'PET FOOD'!A1" display="'PET FOOD'!A1" xr:uid="{B221E44E-BA02-4887-9CEB-2C37DDF2579E}"/>
    <hyperlink ref="B20" location="'PET TREATS'!A1" display="'PET TREATS'!A1" xr:uid="{69B98F61-336F-4EA1-8CE3-405AC5DBC4F4}"/>
    <hyperlink ref="B22" location="BAIT!A1" display="BAIT!A1" xr:uid="{809D4AEB-F398-4E8F-B6F6-DC593B035B7D}"/>
    <hyperlink ref="B24" location="'FISH LEATHER'!A1" display="'FISH LEATHER'!A1" xr:uid="{8CE6C2AC-FC4B-478F-A7C6-6B635BBE6B64}"/>
    <hyperlink ref="B26" location="'FISH LEATHER'!A1" display="'FISH LEATHER'!A1" xr:uid="{902B8894-AE92-484F-AC50-F3B0020DEC4A}"/>
    <hyperlink ref="B28" location="FERTILIZER!A1" display="FERTILIZER!A1" xr:uid="{2BCD52EA-DEDB-4B46-9A75-8891D0C2D62F}"/>
    <hyperlink ref="B30" location="COMPOST!A1" display="COMPOST!A1" xr:uid="{ACAC1A8D-DA02-4903-9966-4DCBBF97A151}"/>
    <hyperlink ref="B32" location="'FISH MEAL&amp;OIL'!A1" display="'FISH MEAL&amp;OIL'!A1" xr:uid="{1619D559-19D5-433D-B972-134B4FEE2CDF}"/>
    <hyperlink ref="B34" location="BIOMEDICAL!A1" display="BIOMEDICAL!A1" xr:uid="{D27CDBB1-A828-4C87-8E5D-C630176D95F9}"/>
    <hyperlink ref="B36" location="'COLLAGEN AND GELATIN'!A1" display="'COLLAGEN AND GELATIN'!A1" xr:uid="{E3571E27-A2A6-42F4-8690-A9D445069C05}"/>
  </hyperlinks>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3C0A7B-8F88-4CC0-B8F4-290FBDEE3FA7}">
          <x14:formula1>
            <xm:f>'CALCULATION PARAMETERS'!$B$8:$B$13</xm:f>
          </x14:formula1>
          <xm:sqref>B6</xm:sqref>
        </x14:dataValidation>
        <x14:dataValidation type="list" allowBlank="1" showInputMessage="1" showErrorMessage="1" xr:uid="{3C8A1B80-9642-4205-AFDF-77C3EDE8A52C}">
          <x14:formula1>
            <xm:f>'CALCULATION PARAMETERS'!$B$14:$B$15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DAD9-E639-4C9B-96E1-80BB1B000DE8}">
  <sheetPr>
    <tabColor theme="4"/>
  </sheetPr>
  <dimension ref="A2:E44"/>
  <sheetViews>
    <sheetView showGridLines="0" zoomScale="90" zoomScaleNormal="90" workbookViewId="0">
      <selection activeCell="D12" sqref="D12"/>
    </sheetView>
  </sheetViews>
  <sheetFormatPr defaultColWidth="8.85546875" defaultRowHeight="15" x14ac:dyDescent="0.25"/>
  <cols>
    <col min="1" max="1" width="86.85546875" style="16" customWidth="1"/>
    <col min="2" max="2" width="30.7109375" style="16" customWidth="1"/>
    <col min="3" max="3" width="22.5703125" style="16" customWidth="1"/>
    <col min="4" max="4" width="66.7109375" style="16" customWidth="1"/>
    <col min="5" max="16384" width="8.85546875" style="16"/>
  </cols>
  <sheetData>
    <row r="2" spans="2:4" x14ac:dyDescent="0.25">
      <c r="B2" s="22" t="s">
        <v>36</v>
      </c>
      <c r="C2" s="23">
        <v>0.3</v>
      </c>
      <c r="D2" s="16" t="s">
        <v>46</v>
      </c>
    </row>
    <row r="3" spans="2:4" x14ac:dyDescent="0.25">
      <c r="C3"/>
    </row>
    <row r="4" spans="2:4" x14ac:dyDescent="0.25">
      <c r="B4" s="24" t="s">
        <v>39</v>
      </c>
      <c r="C4" s="33" t="str">
        <f>IF(AND('CALCULATION SHEET'!$B$18="Accessible"),'CALCULATION SHEET'!B10*C2,"Inaccessible")</f>
        <v>Inaccessible</v>
      </c>
    </row>
    <row r="6" spans="2:4" x14ac:dyDescent="0.25">
      <c r="B6" s="22" t="s">
        <v>28</v>
      </c>
      <c r="C6" s="26">
        <v>65</v>
      </c>
      <c r="D6" s="16" t="s">
        <v>27</v>
      </c>
    </row>
    <row r="8" spans="2:4" x14ac:dyDescent="0.25">
      <c r="B8" s="22" t="s">
        <v>33</v>
      </c>
      <c r="C8" s="27"/>
      <c r="D8" s="16" t="s">
        <v>34</v>
      </c>
    </row>
    <row r="9" spans="2:4" x14ac:dyDescent="0.25">
      <c r="C9" s="28"/>
    </row>
    <row r="10" spans="2:4" x14ac:dyDescent="0.25">
      <c r="B10" s="22" t="s">
        <v>29</v>
      </c>
      <c r="C10" s="29"/>
      <c r="D10" s="16" t="s">
        <v>30</v>
      </c>
    </row>
    <row r="11" spans="2:4" x14ac:dyDescent="0.25">
      <c r="C11" s="28"/>
    </row>
    <row r="12" spans="2:4" x14ac:dyDescent="0.25">
      <c r="B12" s="22" t="s">
        <v>32</v>
      </c>
      <c r="C12" s="30"/>
      <c r="D12" s="16" t="s">
        <v>30</v>
      </c>
    </row>
    <row r="14" spans="2:4" x14ac:dyDescent="0.25">
      <c r="B14" s="31" t="s">
        <v>31</v>
      </c>
      <c r="C14" s="34" t="e">
        <f>C4-((C6*C8)+C10+C12)</f>
        <v>#VALUE!</v>
      </c>
    </row>
    <row r="16" spans="2:4" x14ac:dyDescent="0.25">
      <c r="B16" s="22" t="s">
        <v>43</v>
      </c>
      <c r="C16" s="32"/>
      <c r="D16" s="16" t="s">
        <v>45</v>
      </c>
    </row>
    <row r="17" spans="2:5" x14ac:dyDescent="0.25">
      <c r="B17" s="18"/>
    </row>
    <row r="18" spans="2:5" x14ac:dyDescent="0.25">
      <c r="B18" s="22" t="s">
        <v>44</v>
      </c>
      <c r="C18" s="35" t="e">
        <f>C14+C16</f>
        <v>#VALUE!</v>
      </c>
    </row>
    <row r="22" spans="2:5" x14ac:dyDescent="0.25">
      <c r="E22" s="25"/>
    </row>
    <row r="44" spans="1:1" x14ac:dyDescent="0.25">
      <c r="A44" s="22"/>
    </row>
  </sheetData>
  <sheetProtection algorithmName="SHA-512" hashValue="iFdCX4OOwcyb+vMbKzYgnnnBeZyP1tanLPOCwwF/tq+FNqtL7j4qBhEqHITKZ7SvrszPZJfKvKYRCQq0CLQW8w==" saltValue="BjA/2CoqCa8BGh9gJBpDqQ==" spinCount="100000" sheet="1" objects="1" scenarios="1"/>
  <conditionalFormatting sqref="B2:E2 B4:E7 B10:E11 D18 A25:K26 E27:K27 F28:K35 E29:E32 E34 E37:E38 A44:B44">
    <cfRule type="cellIs" dxfId="46" priority="5" operator="equal">
      <formula>"Inaccessible"</formula>
    </cfRule>
  </conditionalFormatting>
  <conditionalFormatting sqref="D8">
    <cfRule type="cellIs" dxfId="45" priority="2" operator="equal">
      <formula>"Inaccessible"</formula>
    </cfRule>
  </conditionalFormatting>
  <conditionalFormatting sqref="D12">
    <cfRule type="cellIs" dxfId="44" priority="3" operator="equal">
      <formula>"Inaccessible"</formula>
    </cfRule>
  </conditionalFormatting>
  <conditionalFormatting sqref="D16">
    <cfRule type="cellIs" dxfId="43" priority="1" operator="equal">
      <formula>"Inaccessible"</formula>
    </cfRule>
  </conditionalFormatting>
  <conditionalFormatting sqref="E22">
    <cfRule type="cellIs" dxfId="42" priority="4"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3219A9-9612-4765-AFE4-B510518EF5C2}">
          <x14:formula1>
            <xm:f>'CALCULATION PARAMETERS'!$C$19:$C$21</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C840-C98C-4CED-AA14-6624DEE7A86C}">
  <sheetPr>
    <tabColor theme="3" tint="0.89999084444715716"/>
  </sheetPr>
  <dimension ref="G2:L28"/>
  <sheetViews>
    <sheetView showGridLines="0" zoomScale="90" zoomScaleNormal="90" workbookViewId="0">
      <selection activeCell="G17" sqref="G17"/>
    </sheetView>
  </sheetViews>
  <sheetFormatPr defaultColWidth="8.85546875" defaultRowHeight="15" x14ac:dyDescent="0.25"/>
  <cols>
    <col min="1" max="7" width="8.85546875" style="16"/>
    <col min="8" max="8" width="47.5703125" style="16" customWidth="1"/>
    <col min="9" max="9" width="15.85546875" style="16" customWidth="1"/>
    <col min="10" max="10" width="58.85546875" style="16" customWidth="1"/>
    <col min="11" max="11" width="8.85546875" style="16"/>
    <col min="12" max="12" width="12.28515625" style="16" customWidth="1"/>
    <col min="13" max="16384" width="8.85546875" style="16"/>
  </cols>
  <sheetData>
    <row r="2" spans="8:10" x14ac:dyDescent="0.25">
      <c r="H2" s="22" t="s">
        <v>36</v>
      </c>
      <c r="I2" s="23">
        <v>0.75</v>
      </c>
      <c r="J2" s="16" t="s">
        <v>46</v>
      </c>
    </row>
    <row r="4" spans="8:10" x14ac:dyDescent="0.25">
      <c r="H4" s="24" t="s">
        <v>39</v>
      </c>
      <c r="I4" s="33" t="str">
        <f>IF(AND('CALCULATION SHEET'!$B$20="Accessible"),I2*'CALCULATION SHEET'!$B$10,"Inaccessible")</f>
        <v>Inaccessible</v>
      </c>
    </row>
    <row r="6" spans="8:10" x14ac:dyDescent="0.25">
      <c r="H6" s="22" t="s">
        <v>28</v>
      </c>
      <c r="I6" s="26">
        <v>10</v>
      </c>
      <c r="J6" s="16" t="s">
        <v>27</v>
      </c>
    </row>
    <row r="8" spans="8:10" x14ac:dyDescent="0.25">
      <c r="H8" s="22" t="s">
        <v>33</v>
      </c>
      <c r="I8" s="27">
        <v>20</v>
      </c>
      <c r="J8" s="16" t="s">
        <v>34</v>
      </c>
    </row>
    <row r="9" spans="8:10" x14ac:dyDescent="0.25">
      <c r="I9" s="28"/>
    </row>
    <row r="10" spans="8:10" x14ac:dyDescent="0.25">
      <c r="H10" s="22" t="s">
        <v>29</v>
      </c>
      <c r="I10" s="29">
        <v>0</v>
      </c>
      <c r="J10" s="16" t="s">
        <v>30</v>
      </c>
    </row>
    <row r="11" spans="8:10" x14ac:dyDescent="0.25">
      <c r="I11" s="28"/>
    </row>
    <row r="12" spans="8:10" x14ac:dyDescent="0.25">
      <c r="H12" s="22" t="s">
        <v>32</v>
      </c>
      <c r="I12" s="30">
        <v>1000</v>
      </c>
      <c r="J12" s="16" t="s">
        <v>30</v>
      </c>
    </row>
    <row r="14" spans="8:10" x14ac:dyDescent="0.25">
      <c r="H14" s="22" t="s">
        <v>31</v>
      </c>
      <c r="I14" s="34" t="e">
        <f>I4-((I6*I8)+I10+I12)</f>
        <v>#VALUE!</v>
      </c>
    </row>
    <row r="16" spans="8:10" x14ac:dyDescent="0.25">
      <c r="H16" s="22" t="s">
        <v>43</v>
      </c>
      <c r="I16" s="32">
        <v>1000</v>
      </c>
      <c r="J16" s="16" t="s">
        <v>45</v>
      </c>
    </row>
    <row r="17" spans="7:12" x14ac:dyDescent="0.25">
      <c r="H17" s="18"/>
    </row>
    <row r="18" spans="7:12" x14ac:dyDescent="0.25">
      <c r="H18" s="22" t="s">
        <v>44</v>
      </c>
      <c r="I18" s="35" t="e">
        <f>I14+I16</f>
        <v>#VALUE!</v>
      </c>
    </row>
    <row r="19" spans="7:12" x14ac:dyDescent="0.25">
      <c r="J19" s="22"/>
      <c r="L19" s="18"/>
    </row>
    <row r="28" spans="7:12" x14ac:dyDescent="0.25">
      <c r="G28" s="25"/>
    </row>
  </sheetData>
  <sheetProtection algorithmName="SHA-512" hashValue="GE/VfjH0/f7+D1omZiWhrsndFOkb/UQ8Pc1T8GPhyh8PMTUgb6nnA6GF2A7uxr2Bo9UG0Uu97BjmjBzuJtpbXQ==" saltValue="bA0DzFlRsHFng1qVVgoupg==" spinCount="100000" sheet="1" objects="1" scenarios="1"/>
  <conditionalFormatting sqref="H4:I7">
    <cfRule type="cellIs" dxfId="41" priority="4" operator="equal">
      <formula>"Inaccessible"</formula>
    </cfRule>
  </conditionalFormatting>
  <conditionalFormatting sqref="H2:J2 H10:I11 G28">
    <cfRule type="cellIs" dxfId="40" priority="9" operator="equal">
      <formula>"Inaccessible"</formula>
    </cfRule>
  </conditionalFormatting>
  <conditionalFormatting sqref="J6:J8">
    <cfRule type="cellIs" dxfId="39" priority="5" operator="equal">
      <formula>"Inaccessible"</formula>
    </cfRule>
  </conditionalFormatting>
  <conditionalFormatting sqref="J10:J12">
    <cfRule type="cellIs" dxfId="38" priority="6" operator="equal">
      <formula>"Inaccessible"</formula>
    </cfRule>
  </conditionalFormatting>
  <conditionalFormatting sqref="J16">
    <cfRule type="cellIs" dxfId="37" priority="2" operator="equal">
      <formula>"Inaccessible"</formula>
    </cfRule>
  </conditionalFormatting>
  <conditionalFormatting sqref="J18">
    <cfRule type="cellIs" dxfId="36" priority="3" operator="equal">
      <formula>"Inaccessible"</formula>
    </cfRule>
  </conditionalFormatting>
  <conditionalFormatting sqref="J19:L19">
    <cfRule type="cellIs" dxfId="35" priority="8"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FBD2FC-332F-42D0-9026-29488F728A14}">
          <x14:formula1>
            <xm:f>'CALCULATION PARAMETERS'!$C$23:$C$25</xm:f>
          </x14:formula1>
          <xm:sqref>I2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1296-2048-4976-A983-2626E59DB166}">
  <sheetPr>
    <tabColor rgb="FFFFC000"/>
  </sheetPr>
  <dimension ref="B1:I19"/>
  <sheetViews>
    <sheetView showGridLines="0" zoomScale="90" zoomScaleNormal="90" workbookViewId="0"/>
  </sheetViews>
  <sheetFormatPr defaultColWidth="8.85546875" defaultRowHeight="15" x14ac:dyDescent="0.25"/>
  <cols>
    <col min="1" max="6" width="8.85546875" style="16"/>
    <col min="7" max="7" width="57.140625" style="16" customWidth="1"/>
    <col min="8" max="8" width="14.42578125" style="16" customWidth="1"/>
    <col min="9" max="10" width="53.28515625" style="16" customWidth="1"/>
    <col min="11" max="16384" width="8.85546875" style="16"/>
  </cols>
  <sheetData>
    <row r="1" spans="2:9" ht="46.5" x14ac:dyDescent="0.7">
      <c r="B1" s="17"/>
    </row>
    <row r="2" spans="2:9" x14ac:dyDescent="0.25">
      <c r="G2" s="22" t="s">
        <v>36</v>
      </c>
      <c r="H2" s="23">
        <v>1</v>
      </c>
      <c r="I2" s="16" t="s">
        <v>46</v>
      </c>
    </row>
    <row r="4" spans="2:9" x14ac:dyDescent="0.25">
      <c r="G4" s="24" t="s">
        <v>39</v>
      </c>
      <c r="H4" s="33" t="str">
        <f>IF(AND('CALCULATION SHEET'!$B$22="Accessible"),H2*'CALCULATION SHEET'!$B$10,"Inaccessible")</f>
        <v>Inaccessible</v>
      </c>
    </row>
    <row r="6" spans="2:9" x14ac:dyDescent="0.25">
      <c r="G6" s="22" t="s">
        <v>28</v>
      </c>
      <c r="H6" s="26"/>
      <c r="I6" s="16" t="s">
        <v>27</v>
      </c>
    </row>
    <row r="8" spans="2:9" x14ac:dyDescent="0.25">
      <c r="G8" s="22" t="s">
        <v>33</v>
      </c>
      <c r="H8" s="27"/>
      <c r="I8" s="16" t="s">
        <v>34</v>
      </c>
    </row>
    <row r="9" spans="2:9" x14ac:dyDescent="0.25">
      <c r="H9" s="28"/>
    </row>
    <row r="10" spans="2:9" x14ac:dyDescent="0.25">
      <c r="G10" s="22" t="s">
        <v>29</v>
      </c>
      <c r="H10" s="29"/>
      <c r="I10" s="16" t="s">
        <v>30</v>
      </c>
    </row>
    <row r="11" spans="2:9" x14ac:dyDescent="0.25">
      <c r="H11" s="28"/>
    </row>
    <row r="12" spans="2:9" x14ac:dyDescent="0.25">
      <c r="G12" s="22" t="s">
        <v>32</v>
      </c>
      <c r="H12" s="30"/>
      <c r="I12" s="16" t="s">
        <v>30</v>
      </c>
    </row>
    <row r="14" spans="2:9" x14ac:dyDescent="0.25">
      <c r="G14" s="22" t="s">
        <v>31</v>
      </c>
      <c r="H14" s="34" t="e">
        <f>H4-((H6*H8)+H10+H12)</f>
        <v>#VALUE!</v>
      </c>
    </row>
    <row r="16" spans="2:9" x14ac:dyDescent="0.25">
      <c r="G16" s="22" t="s">
        <v>43</v>
      </c>
      <c r="H16" s="32"/>
      <c r="I16" s="16" t="s">
        <v>45</v>
      </c>
    </row>
    <row r="17" spans="7:8" x14ac:dyDescent="0.25">
      <c r="G17" s="18"/>
    </row>
    <row r="18" spans="7:8" x14ac:dyDescent="0.25">
      <c r="G18" s="22" t="s">
        <v>44</v>
      </c>
      <c r="H18" s="35" t="e">
        <f>H14+H16</f>
        <v>#VALUE!</v>
      </c>
    </row>
    <row r="19" spans="7:8" x14ac:dyDescent="0.25">
      <c r="G19" s="22"/>
      <c r="H19" s="18"/>
    </row>
  </sheetData>
  <sheetProtection algorithmName="SHA-512" hashValue="DiPjRUSxtDEZKwxieNUbkbcMrhJbGtDkmfGGPgg+HZ+k/2gKDPsArjVNAxBU8I7WC/ZMha8OE4W3vBGsCjt1DQ==" saltValue="RXsTTOJ6gKt6MhWr9Iz3VA==" spinCount="100000" sheet="1" objects="1" scenarios="1"/>
  <conditionalFormatting sqref="G2:I2 G4:H7 G10:H11 G19:H19">
    <cfRule type="cellIs" dxfId="34" priority="4" operator="equal">
      <formula>"Inaccessible"</formula>
    </cfRule>
  </conditionalFormatting>
  <conditionalFormatting sqref="I6:I8">
    <cfRule type="cellIs" dxfId="33" priority="5" operator="equal">
      <formula>"Inaccessible"</formula>
    </cfRule>
  </conditionalFormatting>
  <conditionalFormatting sqref="I10:I12">
    <cfRule type="cellIs" dxfId="32" priority="6" operator="equal">
      <formula>"Inaccessible"</formula>
    </cfRule>
  </conditionalFormatting>
  <conditionalFormatting sqref="I16">
    <cfRule type="cellIs" dxfId="31" priority="2" operator="equal">
      <formula>"Inaccessible"</formula>
    </cfRule>
  </conditionalFormatting>
  <conditionalFormatting sqref="I18">
    <cfRule type="cellIs" dxfId="30"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E698F4-6009-400C-BC2C-FBD2C178AE3F}">
          <x14:formula1>
            <xm:f>'CALCULATION PARAMETERS'!$C$23:$C$25</xm:f>
          </x14:formula1>
          <xm:sqref>H2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227B-17BC-497E-85CB-ED4122C2BF8A}">
  <sheetPr>
    <tabColor theme="5" tint="-0.499984740745262"/>
  </sheetPr>
  <dimension ref="G2:I19"/>
  <sheetViews>
    <sheetView showGridLines="0" zoomScale="90" zoomScaleNormal="90" workbookViewId="0">
      <selection activeCell="G18" sqref="G18"/>
    </sheetView>
  </sheetViews>
  <sheetFormatPr defaultColWidth="8.85546875" defaultRowHeight="15" x14ac:dyDescent="0.25"/>
  <cols>
    <col min="1" max="6" width="8.85546875" style="16"/>
    <col min="7" max="7" width="59.7109375" style="16" customWidth="1"/>
    <col min="8" max="8" width="13.7109375" style="16" customWidth="1"/>
    <col min="9" max="16384" width="8.85546875" style="16"/>
  </cols>
  <sheetData>
    <row r="2" spans="7:9" x14ac:dyDescent="0.25">
      <c r="G2" s="22" t="s">
        <v>36</v>
      </c>
      <c r="H2" s="23">
        <v>0.38</v>
      </c>
      <c r="I2" s="16" t="s">
        <v>46</v>
      </c>
    </row>
    <row r="4" spans="7:9" x14ac:dyDescent="0.25">
      <c r="G4" s="24" t="s">
        <v>39</v>
      </c>
      <c r="H4" s="33" t="str">
        <f>IF(AND('CALCULATION SHEET'!$B$24="Accessible"),H2*'CALCULATION SHEET'!$B$10,"Inaccessible")</f>
        <v>Inaccessible</v>
      </c>
    </row>
    <row r="6" spans="7:9" x14ac:dyDescent="0.25">
      <c r="G6" s="22" t="s">
        <v>28</v>
      </c>
      <c r="H6" s="26">
        <v>1</v>
      </c>
      <c r="I6" s="16" t="s">
        <v>27</v>
      </c>
    </row>
    <row r="8" spans="7:9" x14ac:dyDescent="0.25">
      <c r="G8" s="22" t="s">
        <v>33</v>
      </c>
      <c r="H8" s="27"/>
      <c r="I8" s="16" t="s">
        <v>34</v>
      </c>
    </row>
    <row r="9" spans="7:9" x14ac:dyDescent="0.25">
      <c r="H9" s="28"/>
    </row>
    <row r="10" spans="7:9" x14ac:dyDescent="0.25">
      <c r="G10" s="22" t="s">
        <v>29</v>
      </c>
      <c r="H10" s="29"/>
      <c r="I10" s="16" t="s">
        <v>30</v>
      </c>
    </row>
    <row r="11" spans="7:9" x14ac:dyDescent="0.25">
      <c r="H11" s="28"/>
    </row>
    <row r="12" spans="7:9" x14ac:dyDescent="0.25">
      <c r="G12" s="22" t="s">
        <v>32</v>
      </c>
      <c r="H12" s="30"/>
      <c r="I12" s="16" t="s">
        <v>30</v>
      </c>
    </row>
    <row r="14" spans="7:9" x14ac:dyDescent="0.25">
      <c r="G14" s="22" t="s">
        <v>31</v>
      </c>
      <c r="H14" s="34" t="e">
        <f>H4-((H6*H8)+H10+H12)</f>
        <v>#VALUE!</v>
      </c>
    </row>
    <row r="16" spans="7:9" x14ac:dyDescent="0.25">
      <c r="G16" s="22" t="s">
        <v>43</v>
      </c>
      <c r="H16" s="32"/>
      <c r="I16" s="16" t="s">
        <v>45</v>
      </c>
    </row>
    <row r="17" spans="7:8" x14ac:dyDescent="0.25">
      <c r="G17" s="18"/>
    </row>
    <row r="18" spans="7:8" x14ac:dyDescent="0.25">
      <c r="G18" s="22" t="s">
        <v>44</v>
      </c>
      <c r="H18" s="35" t="e">
        <f>H14+H16</f>
        <v>#VALUE!</v>
      </c>
    </row>
    <row r="19" spans="7:8" x14ac:dyDescent="0.25">
      <c r="G19" s="22"/>
      <c r="H19" s="18"/>
    </row>
  </sheetData>
  <sheetProtection algorithmName="SHA-512" hashValue="nH41VjoSobpgku8xsOIQ1fZaxIeRMMSrJ8rNm7ZUMj5iOCU335LBdxEnImLXBBR7mbtuPh8m276ukzdj7xGZmg==" saltValue="+U0GPvlak3U6n5dnXLmKpg==" spinCount="100000" sheet="1" objects="1" scenarios="1"/>
  <conditionalFormatting sqref="G2:I2 G4:H7 G10:H11 G19:H19">
    <cfRule type="cellIs" dxfId="29" priority="7" operator="equal">
      <formula>"Inaccessible"</formula>
    </cfRule>
  </conditionalFormatting>
  <conditionalFormatting sqref="I6:I8">
    <cfRule type="cellIs" dxfId="28" priority="4" operator="equal">
      <formula>"Inaccessible"</formula>
    </cfRule>
  </conditionalFormatting>
  <conditionalFormatting sqref="I10:I12">
    <cfRule type="cellIs" dxfId="27" priority="5" operator="equal">
      <formula>"Inaccessible"</formula>
    </cfRule>
  </conditionalFormatting>
  <conditionalFormatting sqref="I16">
    <cfRule type="cellIs" dxfId="26" priority="2" operator="equal">
      <formula>"Inaccessible"</formula>
    </cfRule>
  </conditionalFormatting>
  <conditionalFormatting sqref="I18">
    <cfRule type="cellIs" dxfId="25"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F62C8B-4B22-4119-8907-97769B9153D5}">
          <x14:formula1>
            <xm:f>'CALCULATION PARAMETERS'!$C$27:$C$29</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810B-8EB9-45AD-8F80-94B1941B908C}">
  <sheetPr>
    <tabColor theme="9" tint="-0.499984740745262"/>
  </sheetPr>
  <dimension ref="G2:I18"/>
  <sheetViews>
    <sheetView showGridLines="0" zoomScale="90" zoomScaleNormal="90" workbookViewId="0">
      <selection activeCell="H2" sqref="H2"/>
    </sheetView>
  </sheetViews>
  <sheetFormatPr defaultColWidth="8.85546875" defaultRowHeight="15" x14ac:dyDescent="0.25"/>
  <cols>
    <col min="1" max="6" width="8.85546875" style="16"/>
    <col min="7" max="7" width="60.7109375" style="16" customWidth="1"/>
    <col min="8" max="8" width="14.5703125" style="16" customWidth="1"/>
    <col min="9" max="16384" width="8.85546875" style="16"/>
  </cols>
  <sheetData>
    <row r="2" spans="7:9" x14ac:dyDescent="0.25">
      <c r="G2" s="22" t="s">
        <v>36</v>
      </c>
      <c r="H2" s="23">
        <v>0.05</v>
      </c>
      <c r="I2" s="16" t="s">
        <v>46</v>
      </c>
    </row>
    <row r="4" spans="7:9" x14ac:dyDescent="0.25">
      <c r="G4" s="24" t="s">
        <v>39</v>
      </c>
      <c r="H4" s="33" t="str">
        <f>IF(AND('CALCULATION SHEET'!$B$28="Accessible"),H2*'CALCULATION SHEET'!$B$10,"Inaccessible")</f>
        <v>Inaccessible</v>
      </c>
    </row>
    <row r="6" spans="7:9" x14ac:dyDescent="0.25">
      <c r="G6" s="22" t="s">
        <v>28</v>
      </c>
      <c r="H6" s="26"/>
      <c r="I6" s="16" t="s">
        <v>27</v>
      </c>
    </row>
    <row r="8" spans="7:9" x14ac:dyDescent="0.25">
      <c r="G8" s="22" t="s">
        <v>33</v>
      </c>
      <c r="H8" s="27"/>
      <c r="I8" s="16" t="s">
        <v>34</v>
      </c>
    </row>
    <row r="9" spans="7:9" x14ac:dyDescent="0.25">
      <c r="H9" s="28"/>
    </row>
    <row r="10" spans="7:9" x14ac:dyDescent="0.25">
      <c r="G10" s="22" t="s">
        <v>29</v>
      </c>
      <c r="H10" s="29"/>
      <c r="I10" s="16" t="s">
        <v>30</v>
      </c>
    </row>
    <row r="11" spans="7:9" x14ac:dyDescent="0.25">
      <c r="H11" s="28"/>
    </row>
    <row r="12" spans="7:9" x14ac:dyDescent="0.25">
      <c r="G12" s="22" t="s">
        <v>32</v>
      </c>
      <c r="H12" s="30"/>
      <c r="I12" s="16" t="s">
        <v>30</v>
      </c>
    </row>
    <row r="14" spans="7:9" x14ac:dyDescent="0.25">
      <c r="G14" s="22" t="s">
        <v>31</v>
      </c>
      <c r="H14" s="34" t="e">
        <f>H4-((H6*H8)+H10+H12)</f>
        <v>#VALUE!</v>
      </c>
    </row>
    <row r="16" spans="7:9" x14ac:dyDescent="0.25">
      <c r="G16" s="22" t="s">
        <v>43</v>
      </c>
      <c r="H16" s="32"/>
      <c r="I16" s="16" t="s">
        <v>45</v>
      </c>
    </row>
    <row r="17" spans="7:8" x14ac:dyDescent="0.25">
      <c r="G17" s="18"/>
    </row>
    <row r="18" spans="7:8" x14ac:dyDescent="0.25">
      <c r="G18" s="22" t="s">
        <v>44</v>
      </c>
      <c r="H18" s="35" t="e">
        <f>H14+H16</f>
        <v>#VALUE!</v>
      </c>
    </row>
  </sheetData>
  <sheetProtection algorithmName="SHA-512" hashValue="wUna8gnKDZqlSQXJWYugHjPaKxpGK7HuKG5mnYdXo1VzFq5h46pUYOI+XUcu8RtqCgEc2KEQhyS67yqLOQyv7g==" saltValue="EvxuAoUHmmxrKgnUG0znwg==" spinCount="100000" sheet="1" objects="1" scenarios="1"/>
  <conditionalFormatting sqref="G2:I2 G4:H7 G10:H11">
    <cfRule type="cellIs" dxfId="24" priority="7" operator="equal">
      <formula>"Inaccessible"</formula>
    </cfRule>
  </conditionalFormatting>
  <conditionalFormatting sqref="I6:I8">
    <cfRule type="cellIs" dxfId="23" priority="4" operator="equal">
      <formula>"Inaccessible"</formula>
    </cfRule>
  </conditionalFormatting>
  <conditionalFormatting sqref="I10:I12">
    <cfRule type="cellIs" dxfId="22" priority="5" operator="equal">
      <formula>"Inaccessible"</formula>
    </cfRule>
  </conditionalFormatting>
  <conditionalFormatting sqref="I16">
    <cfRule type="cellIs" dxfId="21" priority="2" operator="equal">
      <formula>"Inaccessible"</formula>
    </cfRule>
  </conditionalFormatting>
  <conditionalFormatting sqref="I18">
    <cfRule type="cellIs" dxfId="20"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C11B59-C6C0-4435-8DEF-C06EAC352F59}">
          <x14:formula1>
            <xm:f>'CALCULATION PARAMETERS'!$C$31:$C$33</xm:f>
          </x14:formula1>
          <xm:sqref>H2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3910-523F-47D7-98F1-4DDEC1F54638}">
  <sheetPr>
    <tabColor rgb="FFCC6600"/>
  </sheetPr>
  <dimension ref="I2:K18"/>
  <sheetViews>
    <sheetView showGridLines="0" zoomScale="90" zoomScaleNormal="90" workbookViewId="0">
      <selection activeCell="J6" sqref="J6"/>
    </sheetView>
  </sheetViews>
  <sheetFormatPr defaultColWidth="8.85546875" defaultRowHeight="15" x14ac:dyDescent="0.25"/>
  <cols>
    <col min="1" max="8" width="8.85546875" style="16"/>
    <col min="9" max="9" width="40.5703125" style="16" customWidth="1"/>
    <col min="10" max="10" width="12.7109375" style="16" customWidth="1"/>
    <col min="11" max="11" width="45" style="16" customWidth="1"/>
    <col min="12" max="12" width="8.85546875" style="16"/>
    <col min="13" max="13" width="12.140625" style="16" customWidth="1"/>
    <col min="14" max="16384" width="8.85546875" style="16"/>
  </cols>
  <sheetData>
    <row r="2" spans="9:11" x14ac:dyDescent="0.25">
      <c r="I2" s="22" t="s">
        <v>36</v>
      </c>
      <c r="J2" s="23">
        <v>-0.1</v>
      </c>
      <c r="K2" s="16" t="s">
        <v>46</v>
      </c>
    </row>
    <row r="4" spans="9:11" x14ac:dyDescent="0.25">
      <c r="I4" s="24" t="s">
        <v>39</v>
      </c>
      <c r="J4" s="33" t="str">
        <f>IF(AND('CALCULATION SHEET'!$B$30="Accessible"),J2*'CALCULATION SHEET'!$B$10,"Inaccessible")</f>
        <v>Inaccessible</v>
      </c>
    </row>
    <row r="6" spans="9:11" x14ac:dyDescent="0.25">
      <c r="I6" s="22" t="s">
        <v>28</v>
      </c>
      <c r="J6" s="26"/>
      <c r="K6" s="16" t="s">
        <v>27</v>
      </c>
    </row>
    <row r="8" spans="9:11" x14ac:dyDescent="0.25">
      <c r="I8" s="22" t="s">
        <v>33</v>
      </c>
      <c r="J8" s="27"/>
      <c r="K8" s="16" t="s">
        <v>34</v>
      </c>
    </row>
    <row r="9" spans="9:11" x14ac:dyDescent="0.25">
      <c r="J9" s="28"/>
    </row>
    <row r="10" spans="9:11" x14ac:dyDescent="0.25">
      <c r="I10" s="22" t="s">
        <v>29</v>
      </c>
      <c r="J10" s="29"/>
      <c r="K10" s="16" t="s">
        <v>30</v>
      </c>
    </row>
    <row r="11" spans="9:11" x14ac:dyDescent="0.25">
      <c r="J11" s="28"/>
    </row>
    <row r="12" spans="9:11" x14ac:dyDescent="0.25">
      <c r="I12" s="22" t="s">
        <v>32</v>
      </c>
      <c r="J12" s="30"/>
      <c r="K12" s="16" t="s">
        <v>30</v>
      </c>
    </row>
    <row r="14" spans="9:11" x14ac:dyDescent="0.25">
      <c r="I14" s="22" t="s">
        <v>31</v>
      </c>
      <c r="J14" s="34" t="e">
        <f>J4-((J6*J8)+J10+J12)</f>
        <v>#VALUE!</v>
      </c>
    </row>
    <row r="16" spans="9:11" x14ac:dyDescent="0.25">
      <c r="I16" s="22" t="s">
        <v>43</v>
      </c>
      <c r="J16" s="32"/>
      <c r="K16" s="16" t="s">
        <v>45</v>
      </c>
    </row>
    <row r="17" spans="9:10" x14ac:dyDescent="0.25">
      <c r="I17" s="18"/>
    </row>
    <row r="18" spans="9:10" x14ac:dyDescent="0.25">
      <c r="I18" s="22" t="s">
        <v>44</v>
      </c>
      <c r="J18" s="35" t="e">
        <f>J14+J16</f>
        <v>#VALUE!</v>
      </c>
    </row>
  </sheetData>
  <sheetProtection algorithmName="SHA-512" hashValue="oud4SbZwH0GsdWjLSxWnSKPwvZSgDm8jiZLERRrVzePk+t12+ANaEpQWZvIHxV7n2cXwR9fLdcnYQhRl5Yztmg==" saltValue="0c59csn7/LmmtIjPM7f2OA==" spinCount="100000" sheet="1" objects="1" scenarios="1"/>
  <conditionalFormatting sqref="I2:K2 I4:J7 I10:J11">
    <cfRule type="cellIs" dxfId="19" priority="7" operator="equal">
      <formula>"Inaccessible"</formula>
    </cfRule>
  </conditionalFormatting>
  <conditionalFormatting sqref="K6:K8">
    <cfRule type="cellIs" dxfId="18" priority="4" operator="equal">
      <formula>"Inaccessible"</formula>
    </cfRule>
  </conditionalFormatting>
  <conditionalFormatting sqref="K10:K12">
    <cfRule type="cellIs" dxfId="17" priority="5" operator="equal">
      <formula>"Inaccessible"</formula>
    </cfRule>
  </conditionalFormatting>
  <conditionalFormatting sqref="K16">
    <cfRule type="cellIs" dxfId="16" priority="2" operator="equal">
      <formula>"Inaccessible"</formula>
    </cfRule>
  </conditionalFormatting>
  <conditionalFormatting sqref="K18">
    <cfRule type="cellIs" dxfId="15"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95AC94-3DAF-4C3C-9926-59893E100F5F}">
          <x14:formula1>
            <xm:f>'CALCULATION PARAMETERS'!$C$35:$C$37</xm:f>
          </x14:formula1>
          <xm:sqref>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7E0E-8A7A-4FA6-B5CA-98FDA6C43C03}">
  <sheetPr>
    <tabColor rgb="FF7030A0"/>
  </sheetPr>
  <dimension ref="H2:J18"/>
  <sheetViews>
    <sheetView showGridLines="0" zoomScale="90" zoomScaleNormal="90" workbookViewId="0">
      <selection activeCell="I14" sqref="I14"/>
    </sheetView>
  </sheetViews>
  <sheetFormatPr defaultColWidth="8.85546875" defaultRowHeight="15" x14ac:dyDescent="0.25"/>
  <cols>
    <col min="1" max="7" width="8.85546875" style="16"/>
    <col min="8" max="8" width="47" style="16" customWidth="1"/>
    <col min="9" max="9" width="14.7109375" style="16" customWidth="1"/>
    <col min="10" max="10" width="8.85546875" style="16"/>
    <col min="11" max="11" width="60.7109375" style="16" customWidth="1"/>
    <col min="12" max="12" width="11.7109375" style="16" customWidth="1"/>
    <col min="13" max="16384" width="8.85546875" style="16"/>
  </cols>
  <sheetData>
    <row r="2" spans="8:10" x14ac:dyDescent="0.25">
      <c r="H2" s="22" t="s">
        <v>36</v>
      </c>
      <c r="I2" s="23">
        <v>0.4</v>
      </c>
      <c r="J2" s="16" t="s">
        <v>46</v>
      </c>
    </row>
    <row r="4" spans="8:10" x14ac:dyDescent="0.25">
      <c r="H4" s="24" t="s">
        <v>39</v>
      </c>
      <c r="I4" s="33" t="str">
        <f>IF(AND('CALCULATION SHEET'!$B$36="Accessible"),I2*'CALCULATION SHEET'!$B$10,"Inaccessible")</f>
        <v>Inaccessible</v>
      </c>
    </row>
    <row r="6" spans="8:10" x14ac:dyDescent="0.25">
      <c r="H6" s="22" t="s">
        <v>28</v>
      </c>
      <c r="I6" s="26"/>
      <c r="J6" s="16" t="s">
        <v>27</v>
      </c>
    </row>
    <row r="8" spans="8:10" x14ac:dyDescent="0.25">
      <c r="H8" s="22" t="s">
        <v>33</v>
      </c>
      <c r="I8" s="27"/>
      <c r="J8" s="16" t="s">
        <v>34</v>
      </c>
    </row>
    <row r="9" spans="8:10" x14ac:dyDescent="0.25">
      <c r="I9" s="28"/>
    </row>
    <row r="10" spans="8:10" x14ac:dyDescent="0.25">
      <c r="H10" s="22" t="s">
        <v>29</v>
      </c>
      <c r="I10" s="29"/>
      <c r="J10" s="16" t="s">
        <v>30</v>
      </c>
    </row>
    <row r="11" spans="8:10" x14ac:dyDescent="0.25">
      <c r="I11" s="28"/>
    </row>
    <row r="12" spans="8:10" x14ac:dyDescent="0.25">
      <c r="H12" s="22" t="s">
        <v>32</v>
      </c>
      <c r="I12" s="30"/>
      <c r="J12" s="16" t="s">
        <v>30</v>
      </c>
    </row>
    <row r="14" spans="8:10" x14ac:dyDescent="0.25">
      <c r="H14" s="22" t="s">
        <v>31</v>
      </c>
      <c r="I14" s="34" t="e">
        <f>I4-((I6*I8)+I10+I12)</f>
        <v>#VALUE!</v>
      </c>
    </row>
    <row r="16" spans="8:10" x14ac:dyDescent="0.25">
      <c r="H16" s="22" t="s">
        <v>43</v>
      </c>
      <c r="I16" s="32"/>
      <c r="J16" s="16" t="s">
        <v>45</v>
      </c>
    </row>
    <row r="17" spans="8:9" x14ac:dyDescent="0.25">
      <c r="H17" s="18"/>
    </row>
    <row r="18" spans="8:9" x14ac:dyDescent="0.25">
      <c r="H18" s="22" t="s">
        <v>44</v>
      </c>
      <c r="I18" s="35" t="e">
        <f>I14+I16</f>
        <v>#VALUE!</v>
      </c>
    </row>
  </sheetData>
  <sheetProtection algorithmName="SHA-512" hashValue="Ptnk4f0ResDMvS6u0TVwIWSe62lDSIZWj2NsN+aEQ3CqzuejR/4BLGD9DF3Dc23jtQFpHcYF1h7AC3fu7mIa7Q==" saltValue="csOrv93Nc5/v2rr9JX2uBA==" spinCount="100000" sheet="1" objects="1" scenarios="1"/>
  <conditionalFormatting sqref="H2:J2 H4:I7 H10:I11">
    <cfRule type="cellIs" dxfId="14" priority="7" operator="equal">
      <formula>"Inaccessible"</formula>
    </cfRule>
  </conditionalFormatting>
  <conditionalFormatting sqref="J6:J8">
    <cfRule type="cellIs" dxfId="13" priority="4" operator="equal">
      <formula>"Inaccessible"</formula>
    </cfRule>
  </conditionalFormatting>
  <conditionalFormatting sqref="J10:J12">
    <cfRule type="cellIs" dxfId="12" priority="5" operator="equal">
      <formula>"Inaccessible"</formula>
    </cfRule>
  </conditionalFormatting>
  <conditionalFormatting sqref="J16">
    <cfRule type="cellIs" dxfId="11" priority="2" operator="equal">
      <formula>"Inaccessible"</formula>
    </cfRule>
  </conditionalFormatting>
  <conditionalFormatting sqref="J18">
    <cfRule type="cellIs" dxfId="10"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0BB59D-D963-4635-9CF6-7CB9EAE9C01C}">
          <x14:formula1>
            <xm:f>'CALCULATION PARAMETERS'!$C$39:$C$41</xm:f>
          </x14:formula1>
          <xm:sqref>I2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A47D-775D-47C7-ADF6-828FEE50CA68}">
  <sheetPr>
    <tabColor rgb="FFFF0000"/>
  </sheetPr>
  <dimension ref="H2:J18"/>
  <sheetViews>
    <sheetView showGridLines="0" zoomScale="90" zoomScaleNormal="90" workbookViewId="0">
      <selection activeCell="I14" sqref="I14"/>
    </sheetView>
  </sheetViews>
  <sheetFormatPr defaultColWidth="8.85546875" defaultRowHeight="15" x14ac:dyDescent="0.25"/>
  <cols>
    <col min="1" max="7" width="8.85546875" style="16"/>
    <col min="8" max="8" width="47.42578125" style="16" customWidth="1"/>
    <col min="9" max="9" width="12" style="16" customWidth="1"/>
    <col min="10" max="10" width="44.85546875" style="16" customWidth="1"/>
    <col min="11" max="11" width="11.140625" style="16" customWidth="1"/>
    <col min="12" max="16384" width="8.85546875" style="16"/>
  </cols>
  <sheetData>
    <row r="2" spans="8:10" x14ac:dyDescent="0.25">
      <c r="H2" s="22" t="s">
        <v>36</v>
      </c>
      <c r="I2" s="23">
        <v>0.3</v>
      </c>
      <c r="J2" s="16" t="s">
        <v>46</v>
      </c>
    </row>
    <row r="4" spans="8:10" x14ac:dyDescent="0.25">
      <c r="H4" s="24" t="s">
        <v>39</v>
      </c>
      <c r="I4" s="33" t="str">
        <f>IF(AND('CALCULATION SHEET'!$B$32="Accessible"),I2*'CALCULATION SHEET'!$B$10,"Inaccessible")</f>
        <v>Inaccessible</v>
      </c>
    </row>
    <row r="6" spans="8:10" x14ac:dyDescent="0.25">
      <c r="H6" s="22" t="s">
        <v>28</v>
      </c>
      <c r="I6" s="26"/>
      <c r="J6" s="16" t="s">
        <v>27</v>
      </c>
    </row>
    <row r="8" spans="8:10" x14ac:dyDescent="0.25">
      <c r="H8" s="22" t="s">
        <v>33</v>
      </c>
      <c r="I8" s="27"/>
      <c r="J8" s="16" t="s">
        <v>34</v>
      </c>
    </row>
    <row r="9" spans="8:10" x14ac:dyDescent="0.25">
      <c r="I9" s="28"/>
    </row>
    <row r="10" spans="8:10" x14ac:dyDescent="0.25">
      <c r="H10" s="22" t="s">
        <v>29</v>
      </c>
      <c r="I10" s="29"/>
      <c r="J10" s="16" t="s">
        <v>30</v>
      </c>
    </row>
    <row r="11" spans="8:10" x14ac:dyDescent="0.25">
      <c r="I11" s="28"/>
    </row>
    <row r="12" spans="8:10" x14ac:dyDescent="0.25">
      <c r="H12" s="22" t="s">
        <v>32</v>
      </c>
      <c r="I12" s="30"/>
      <c r="J12" s="16" t="s">
        <v>30</v>
      </c>
    </row>
    <row r="14" spans="8:10" x14ac:dyDescent="0.25">
      <c r="H14" s="22" t="s">
        <v>31</v>
      </c>
      <c r="I14" s="34" t="e">
        <f>I4-((I6*I8)+I10+I12)</f>
        <v>#VALUE!</v>
      </c>
    </row>
    <row r="16" spans="8:10" x14ac:dyDescent="0.25">
      <c r="H16" s="22" t="s">
        <v>43</v>
      </c>
      <c r="I16" s="32"/>
      <c r="J16" s="16" t="s">
        <v>45</v>
      </c>
    </row>
    <row r="17" spans="8:9" x14ac:dyDescent="0.25">
      <c r="H17" s="18"/>
    </row>
    <row r="18" spans="8:9" x14ac:dyDescent="0.25">
      <c r="H18" s="22" t="s">
        <v>44</v>
      </c>
      <c r="I18" s="35" t="e">
        <f>I14+I16</f>
        <v>#VALUE!</v>
      </c>
    </row>
  </sheetData>
  <sheetProtection algorithmName="SHA-512" hashValue="kDECDwUa4Ly63XInmu3rwLeZW1VeiCvFh0szLCXRR5c9M4jq99AN5M6M9yUef1KIyCbXiZDC9rSi7Wp8Pdqz+Q==" saltValue="CKZTIz4YBziDWS8sdENifw==" spinCount="100000" sheet="1" objects="1" scenarios="1"/>
  <conditionalFormatting sqref="H2:J2 H4:I7 H10:I11">
    <cfRule type="cellIs" dxfId="9" priority="7" operator="equal">
      <formula>"Inaccessible"</formula>
    </cfRule>
  </conditionalFormatting>
  <conditionalFormatting sqref="J6:J8">
    <cfRule type="cellIs" dxfId="8" priority="4" operator="equal">
      <formula>"Inaccessible"</formula>
    </cfRule>
  </conditionalFormatting>
  <conditionalFormatting sqref="J10:J12">
    <cfRule type="cellIs" dxfId="7" priority="5" operator="equal">
      <formula>"Inaccessible"</formula>
    </cfRule>
  </conditionalFormatting>
  <conditionalFormatting sqref="J16">
    <cfRule type="cellIs" dxfId="6" priority="2" operator="equal">
      <formula>"Inaccessible"</formula>
    </cfRule>
  </conditionalFormatting>
  <conditionalFormatting sqref="J18">
    <cfRule type="cellIs" dxfId="5"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EAD37F6-27FE-4090-BDA7-6AD5AF34E0B4}">
          <x14:formula1>
            <xm:f>'CALCULATION PARAMETERS'!$C$43:$C$45</xm:f>
          </x14:formula1>
          <xm:sqref>I2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DE53-567A-4E98-A396-059062839DDD}">
  <sheetPr>
    <tabColor theme="9" tint="0.39997558519241921"/>
  </sheetPr>
  <dimension ref="H2:J18"/>
  <sheetViews>
    <sheetView showGridLines="0" zoomScale="90" zoomScaleNormal="90" workbookViewId="0"/>
  </sheetViews>
  <sheetFormatPr defaultColWidth="8.85546875" defaultRowHeight="15" x14ac:dyDescent="0.25"/>
  <cols>
    <col min="1" max="7" width="8.85546875" style="16"/>
    <col min="8" max="8" width="50.42578125" style="16" customWidth="1"/>
    <col min="9" max="9" width="15.140625" style="16" customWidth="1"/>
    <col min="10" max="10" width="12.85546875" style="16" customWidth="1"/>
    <col min="11" max="11" width="48" style="16" customWidth="1"/>
    <col min="12" max="12" width="11.5703125" style="16" customWidth="1"/>
    <col min="13" max="16384" width="8.85546875" style="16"/>
  </cols>
  <sheetData>
    <row r="2" spans="8:10" x14ac:dyDescent="0.25">
      <c r="H2" s="22" t="s">
        <v>36</v>
      </c>
      <c r="I2" s="23">
        <v>1.5</v>
      </c>
      <c r="J2" s="16" t="s">
        <v>46</v>
      </c>
    </row>
    <row r="4" spans="8:10" x14ac:dyDescent="0.25">
      <c r="H4" s="24" t="s">
        <v>39</v>
      </c>
      <c r="I4" s="33" t="str">
        <f>IF(AND('CALCULATION SHEET'!$B$34="Accessible"),I2*'CALCULATION SHEET'!$B$10,"Inaccessible")</f>
        <v>Inaccessible</v>
      </c>
    </row>
    <row r="6" spans="8:10" x14ac:dyDescent="0.25">
      <c r="H6" s="22" t="s">
        <v>28</v>
      </c>
      <c r="I6" s="26"/>
      <c r="J6" s="16" t="s">
        <v>27</v>
      </c>
    </row>
    <row r="8" spans="8:10" x14ac:dyDescent="0.25">
      <c r="H8" s="22" t="s">
        <v>33</v>
      </c>
      <c r="I8" s="27"/>
      <c r="J8" s="16" t="s">
        <v>34</v>
      </c>
    </row>
    <row r="9" spans="8:10" x14ac:dyDescent="0.25">
      <c r="I9" s="28"/>
    </row>
    <row r="10" spans="8:10" x14ac:dyDescent="0.25">
      <c r="H10" s="22" t="s">
        <v>29</v>
      </c>
      <c r="I10" s="29"/>
      <c r="J10" s="16" t="s">
        <v>30</v>
      </c>
    </row>
    <row r="11" spans="8:10" x14ac:dyDescent="0.25">
      <c r="I11" s="28"/>
    </row>
    <row r="12" spans="8:10" x14ac:dyDescent="0.25">
      <c r="H12" s="22" t="s">
        <v>32</v>
      </c>
      <c r="I12" s="30"/>
      <c r="J12" s="16" t="s">
        <v>30</v>
      </c>
    </row>
    <row r="14" spans="8:10" x14ac:dyDescent="0.25">
      <c r="H14" s="22" t="s">
        <v>31</v>
      </c>
      <c r="I14" s="34" t="e">
        <f>I4-((I6*I8)+I10+I12)</f>
        <v>#VALUE!</v>
      </c>
    </row>
    <row r="16" spans="8:10" x14ac:dyDescent="0.25">
      <c r="H16" s="22" t="s">
        <v>43</v>
      </c>
      <c r="I16" s="32"/>
      <c r="J16" s="16" t="s">
        <v>45</v>
      </c>
    </row>
    <row r="17" spans="8:9" x14ac:dyDescent="0.25">
      <c r="H17" s="18"/>
    </row>
    <row r="18" spans="8:9" x14ac:dyDescent="0.25">
      <c r="H18" s="22" t="s">
        <v>44</v>
      </c>
      <c r="I18" s="35" t="e">
        <f>I14+I16</f>
        <v>#VALUE!</v>
      </c>
    </row>
  </sheetData>
  <sheetProtection algorithmName="SHA-512" hashValue="I7+9i0XOmqt81BOYU4GE4xJEH5sjxB4z7XNlHegpENrlyD7hUDWTg61xxge7oS6154Vfz/tpOsR8jHrKgOLfyg==" saltValue="PlqDMgIJLSWKgoyV2OBWTw==" spinCount="100000" sheet="1" objects="1" scenarios="1"/>
  <conditionalFormatting sqref="H2:J2 H4:I7 H10:I11">
    <cfRule type="cellIs" dxfId="4" priority="7" operator="equal">
      <formula>"Inaccessible"</formula>
    </cfRule>
  </conditionalFormatting>
  <conditionalFormatting sqref="J6:J8">
    <cfRule type="cellIs" dxfId="3" priority="4" operator="equal">
      <formula>"Inaccessible"</formula>
    </cfRule>
  </conditionalFormatting>
  <conditionalFormatting sqref="J10:J12">
    <cfRule type="cellIs" dxfId="2" priority="5" operator="equal">
      <formula>"Inaccessible"</formula>
    </cfRule>
  </conditionalFormatting>
  <conditionalFormatting sqref="J16">
    <cfRule type="cellIs" dxfId="1" priority="2" operator="equal">
      <formula>"Inaccessible"</formula>
    </cfRule>
  </conditionalFormatting>
  <conditionalFormatting sqref="J18">
    <cfRule type="cellIs" dxfId="0" priority="3" operator="equal">
      <formula>"Inaccessible"</formula>
    </cfRule>
  </conditionalFormatting>
  <pageMargins left="0.25" right="0.25"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DA6F50-2C47-4F1C-9CC8-43243FAA589E}">
          <x14:formula1>
            <xm:f>'CALCULATION PARAMETERS'!$C$47:$C$49</xm:f>
          </x14:formula1>
          <xm:sqref>I2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4A05-2697-47D4-B1C3-75499BE96CBB}">
  <sheetPr>
    <tabColor theme="0" tint="-0.34998626667073579"/>
  </sheetPr>
  <dimension ref="B1:C49"/>
  <sheetViews>
    <sheetView showGridLines="0" zoomScale="90" zoomScaleNormal="90" workbookViewId="0">
      <selection activeCell="C50" sqref="C50"/>
    </sheetView>
  </sheetViews>
  <sheetFormatPr defaultRowHeight="15" x14ac:dyDescent="0.25"/>
  <cols>
    <col min="2" max="2" width="12.7109375" customWidth="1"/>
  </cols>
  <sheetData>
    <row r="1" spans="2:2" x14ac:dyDescent="0.25">
      <c r="B1" s="12" t="s">
        <v>6</v>
      </c>
    </row>
    <row r="8" spans="2:2" x14ac:dyDescent="0.25">
      <c r="B8" s="13" t="s">
        <v>7</v>
      </c>
    </row>
    <row r="9" spans="2:2" x14ac:dyDescent="0.25">
      <c r="B9" s="13" t="s">
        <v>8</v>
      </c>
    </row>
    <row r="10" spans="2:2" x14ac:dyDescent="0.25">
      <c r="B10" s="13" t="s">
        <v>9</v>
      </c>
    </row>
    <row r="11" spans="2:2" x14ac:dyDescent="0.25">
      <c r="B11" s="13" t="s">
        <v>10</v>
      </c>
    </row>
    <row r="12" spans="2:2" x14ac:dyDescent="0.25">
      <c r="B12" s="13" t="s">
        <v>25</v>
      </c>
    </row>
    <row r="13" spans="2:2" x14ac:dyDescent="0.25">
      <c r="B13" s="13" t="s">
        <v>26</v>
      </c>
    </row>
    <row r="14" spans="2:2" x14ac:dyDescent="0.25">
      <c r="B14" s="14" t="s">
        <v>12</v>
      </c>
    </row>
    <row r="15" spans="2:2" x14ac:dyDescent="0.25">
      <c r="B15" s="14" t="s">
        <v>13</v>
      </c>
    </row>
    <row r="19" spans="2:3" x14ac:dyDescent="0.25">
      <c r="B19" t="s">
        <v>38</v>
      </c>
      <c r="C19">
        <v>0.2</v>
      </c>
    </row>
    <row r="20" spans="2:3" x14ac:dyDescent="0.25">
      <c r="C20">
        <v>0.3</v>
      </c>
    </row>
    <row r="21" spans="2:3" x14ac:dyDescent="0.25">
      <c r="C21">
        <v>0.4</v>
      </c>
    </row>
    <row r="23" spans="2:3" x14ac:dyDescent="0.25">
      <c r="B23" t="s">
        <v>40</v>
      </c>
      <c r="C23">
        <v>0.5</v>
      </c>
    </row>
    <row r="24" spans="2:3" x14ac:dyDescent="0.25">
      <c r="C24">
        <v>0.75</v>
      </c>
    </row>
    <row r="25" spans="2:3" x14ac:dyDescent="0.25">
      <c r="C25">
        <v>1</v>
      </c>
    </row>
    <row r="27" spans="2:3" x14ac:dyDescent="0.25">
      <c r="B27" t="s">
        <v>18</v>
      </c>
      <c r="C27">
        <v>0.25</v>
      </c>
    </row>
    <row r="28" spans="2:3" x14ac:dyDescent="0.25">
      <c r="C28">
        <v>0.38</v>
      </c>
    </row>
    <row r="29" spans="2:3" x14ac:dyDescent="0.25">
      <c r="C29">
        <v>0.5</v>
      </c>
    </row>
    <row r="31" spans="2:3" x14ac:dyDescent="0.25">
      <c r="B31" t="s">
        <v>2</v>
      </c>
      <c r="C31">
        <v>0</v>
      </c>
    </row>
    <row r="32" spans="2:3" x14ac:dyDescent="0.25">
      <c r="C32">
        <v>0.05</v>
      </c>
    </row>
    <row r="33" spans="2:3" x14ac:dyDescent="0.25">
      <c r="C33">
        <v>0.1</v>
      </c>
    </row>
    <row r="35" spans="2:3" x14ac:dyDescent="0.25">
      <c r="B35" t="s">
        <v>20</v>
      </c>
      <c r="C35">
        <v>-0.2</v>
      </c>
    </row>
    <row r="36" spans="2:3" x14ac:dyDescent="0.25">
      <c r="C36">
        <v>-0.1</v>
      </c>
    </row>
    <row r="37" spans="2:3" x14ac:dyDescent="0.25">
      <c r="C37">
        <v>0</v>
      </c>
    </row>
    <row r="39" spans="2:3" x14ac:dyDescent="0.25">
      <c r="B39" t="s">
        <v>41</v>
      </c>
      <c r="C39">
        <v>0.3</v>
      </c>
    </row>
    <row r="40" spans="2:3" x14ac:dyDescent="0.25">
      <c r="C40">
        <v>0.35</v>
      </c>
    </row>
    <row r="41" spans="2:3" x14ac:dyDescent="0.25">
      <c r="C41">
        <v>0.4</v>
      </c>
    </row>
    <row r="43" spans="2:3" x14ac:dyDescent="0.25">
      <c r="B43" t="s">
        <v>42</v>
      </c>
      <c r="C43">
        <v>0.15</v>
      </c>
    </row>
    <row r="44" spans="2:3" x14ac:dyDescent="0.25">
      <c r="C44">
        <v>0.22</v>
      </c>
    </row>
    <row r="45" spans="2:3" x14ac:dyDescent="0.25">
      <c r="C45">
        <v>0.3</v>
      </c>
    </row>
    <row r="47" spans="2:3" x14ac:dyDescent="0.25">
      <c r="B47" t="s">
        <v>22</v>
      </c>
      <c r="C47">
        <v>0.5</v>
      </c>
    </row>
    <row r="48" spans="2:3" x14ac:dyDescent="0.25">
      <c r="C48">
        <v>1</v>
      </c>
    </row>
    <row r="49" spans="3:3" x14ac:dyDescent="0.25">
      <c r="C49">
        <v>1.5</v>
      </c>
    </row>
  </sheetData>
  <sheetProtection algorithmName="SHA-512" hashValue="n0NYJyTvspXILwKTFP8DqJdDi/eydlu/ueBN+Mhe3y/RvSPXSOTSt6nDNYkmlI3Aq0F9h/IhQ5U7ErcnQgX6eQ==" saltValue="qoqGJLvEJ9Dp3orvTzeDfg==" spinCount="100000" sheet="1" objects="1" scenarios="1"/>
  <pageMargins left="0.25" right="0.25" top="0.75" bottom="0.75" header="0.3" footer="0.3"/>
  <pageSetup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A3D71-568A-43A6-BA62-31FAC8FDB1A3}">
  <dimension ref="A1:AH31"/>
  <sheetViews>
    <sheetView showGridLines="0" topLeftCell="A14" zoomScale="90" zoomScaleNormal="90" workbookViewId="0"/>
  </sheetViews>
  <sheetFormatPr defaultRowHeight="15" x14ac:dyDescent="0.25"/>
  <sheetData>
    <row r="1" spans="1:34" ht="48.6" customHeight="1" x14ac:dyDescent="0.25">
      <c r="A1" s="1"/>
      <c r="B1" s="1"/>
      <c r="C1" s="1"/>
      <c r="D1" s="1"/>
      <c r="E1" s="1"/>
      <c r="F1" s="1"/>
      <c r="G1" s="1"/>
      <c r="H1" s="1"/>
      <c r="I1" s="1"/>
      <c r="J1" s="1"/>
      <c r="K1" s="1"/>
      <c r="L1" s="1"/>
      <c r="M1" s="1"/>
      <c r="N1" s="1"/>
      <c r="O1" s="1"/>
      <c r="P1" s="1"/>
      <c r="Q1" s="1"/>
      <c r="R1" s="1"/>
      <c r="S1" s="1"/>
    </row>
    <row r="2" spans="1:34" x14ac:dyDescent="0.25">
      <c r="A2" s="1"/>
      <c r="B2" s="1"/>
      <c r="C2" s="1"/>
      <c r="D2" s="1"/>
      <c r="E2" s="1"/>
      <c r="F2" s="1"/>
      <c r="G2" s="1"/>
      <c r="H2" s="1"/>
      <c r="I2" s="1"/>
      <c r="J2" s="1"/>
      <c r="K2" s="1"/>
      <c r="L2" s="1"/>
      <c r="M2" s="1"/>
      <c r="N2" s="1"/>
      <c r="O2" s="1"/>
      <c r="P2" s="1"/>
      <c r="Q2" s="1"/>
      <c r="R2" s="1"/>
      <c r="S2" s="1"/>
    </row>
    <row r="3" spans="1:34" x14ac:dyDescent="0.25">
      <c r="A3" s="1"/>
      <c r="B3" s="1"/>
      <c r="C3" s="1"/>
      <c r="D3" s="1"/>
      <c r="E3" s="1"/>
      <c r="F3" s="1"/>
      <c r="G3" s="1"/>
      <c r="H3" s="1"/>
      <c r="I3" s="1"/>
      <c r="J3" s="1"/>
      <c r="K3" s="1"/>
      <c r="L3" s="1"/>
      <c r="M3" s="1"/>
      <c r="N3" s="1"/>
      <c r="O3" s="1"/>
      <c r="P3" s="1"/>
      <c r="Q3" s="1"/>
      <c r="R3" s="1"/>
      <c r="S3" s="1"/>
    </row>
    <row r="7" spans="1:34" x14ac:dyDescent="0.25">
      <c r="X7" s="11"/>
      <c r="Y7" s="11"/>
      <c r="Z7" s="11"/>
    </row>
    <row r="8" spans="1:34" x14ac:dyDescent="0.25">
      <c r="AF8" s="11"/>
      <c r="AG8" s="11"/>
      <c r="AH8" s="11"/>
    </row>
    <row r="9" spans="1:34" x14ac:dyDescent="0.25">
      <c r="AF9" s="11"/>
      <c r="AG9" s="11"/>
      <c r="AH9" s="11"/>
    </row>
    <row r="10" spans="1:34" x14ac:dyDescent="0.25">
      <c r="AF10" s="11"/>
      <c r="AG10" s="11"/>
      <c r="AH10" s="11"/>
    </row>
    <row r="11" spans="1:34" x14ac:dyDescent="0.25">
      <c r="AF11" s="11"/>
      <c r="AG11" s="11"/>
      <c r="AH11" s="11"/>
    </row>
    <row r="27" spans="31:33" x14ac:dyDescent="0.25">
      <c r="AE27" s="11"/>
      <c r="AF27" s="11"/>
      <c r="AG27" s="11"/>
    </row>
    <row r="28" spans="31:33" x14ac:dyDescent="0.25">
      <c r="AE28" s="11"/>
      <c r="AF28" s="11"/>
      <c r="AG28" s="11"/>
    </row>
    <row r="29" spans="31:33" x14ac:dyDescent="0.25">
      <c r="AE29" s="11"/>
      <c r="AF29" s="11"/>
      <c r="AG29" s="11"/>
    </row>
    <row r="30" spans="31:33" x14ac:dyDescent="0.25">
      <c r="AE30" s="11"/>
      <c r="AF30" s="11"/>
      <c r="AG30" s="11"/>
    </row>
    <row r="31" spans="31:33" x14ac:dyDescent="0.25">
      <c r="AE31" s="11"/>
      <c r="AF31" s="11"/>
      <c r="AG31" s="11"/>
    </row>
  </sheetData>
  <pageMargins left="0.25" right="0.25"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EEF5-05EB-40E0-AC4E-F3DE570BD52C}">
  <dimension ref="A1:AP31"/>
  <sheetViews>
    <sheetView showGridLines="0" zoomScale="70" zoomScaleNormal="70" workbookViewId="0">
      <selection activeCell="I45" sqref="I45"/>
    </sheetView>
  </sheetViews>
  <sheetFormatPr defaultRowHeight="15" x14ac:dyDescent="0.25"/>
  <sheetData>
    <row r="1" spans="1:42" ht="48.6" customHeight="1" x14ac:dyDescent="0.7">
      <c r="A1" s="1"/>
      <c r="B1" s="1"/>
      <c r="C1" s="1"/>
      <c r="D1" s="1"/>
      <c r="E1" s="1"/>
      <c r="F1" s="2" t="s">
        <v>0</v>
      </c>
      <c r="G1" s="1"/>
      <c r="H1" s="1"/>
      <c r="I1" s="1"/>
      <c r="J1" s="1"/>
      <c r="K1" s="1"/>
      <c r="L1" s="1"/>
      <c r="M1" s="1"/>
      <c r="N1" s="1"/>
      <c r="O1" s="1"/>
      <c r="P1" s="1"/>
      <c r="Q1" s="1"/>
      <c r="R1" s="1"/>
      <c r="S1" s="1"/>
      <c r="T1" s="1"/>
      <c r="U1" s="1"/>
      <c r="V1" s="1"/>
      <c r="W1" s="1"/>
      <c r="X1" s="1"/>
      <c r="Y1" s="1"/>
      <c r="Z1" s="1"/>
      <c r="AA1" s="1"/>
    </row>
    <row r="2" spans="1:42" x14ac:dyDescent="0.25">
      <c r="A2" s="1"/>
      <c r="B2" s="1"/>
      <c r="C2" s="1"/>
      <c r="D2" s="37" t="s">
        <v>1</v>
      </c>
      <c r="E2" s="37"/>
      <c r="F2" s="37"/>
      <c r="G2" s="1"/>
      <c r="H2" s="1"/>
      <c r="I2" s="1"/>
      <c r="J2" s="1"/>
      <c r="K2" s="1"/>
      <c r="L2" s="1"/>
      <c r="M2" s="1"/>
      <c r="N2" s="1"/>
      <c r="O2" s="1"/>
      <c r="P2" s="1"/>
      <c r="Q2" s="1"/>
      <c r="R2" s="1"/>
      <c r="S2" s="1"/>
      <c r="T2" s="1"/>
      <c r="U2" s="1"/>
      <c r="V2" s="1"/>
      <c r="W2" s="1"/>
      <c r="X2" s="1"/>
      <c r="Y2" s="1"/>
      <c r="Z2" s="1"/>
      <c r="AA2" s="1"/>
    </row>
    <row r="3" spans="1:42" ht="15.75"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42" x14ac:dyDescent="0.25">
      <c r="A4" s="3"/>
      <c r="B4" s="4"/>
      <c r="C4" s="4"/>
      <c r="D4" s="5"/>
    </row>
    <row r="5" spans="1:42" x14ac:dyDescent="0.25">
      <c r="A5" s="6"/>
      <c r="D5" s="7"/>
    </row>
    <row r="6" spans="1:42" x14ac:dyDescent="0.25">
      <c r="A6" s="6"/>
      <c r="D6" s="7"/>
    </row>
    <row r="7" spans="1:42" x14ac:dyDescent="0.25">
      <c r="A7" s="6"/>
      <c r="D7" s="7"/>
      <c r="AF7" s="11"/>
      <c r="AG7" s="11"/>
      <c r="AH7" s="11"/>
    </row>
    <row r="8" spans="1:42" x14ac:dyDescent="0.25">
      <c r="A8" s="6"/>
      <c r="D8" s="7"/>
      <c r="AN8" s="11"/>
      <c r="AO8" s="11"/>
      <c r="AP8" s="11"/>
    </row>
    <row r="9" spans="1:42" x14ac:dyDescent="0.25">
      <c r="A9" s="6"/>
      <c r="D9" s="7"/>
      <c r="AN9" s="11"/>
      <c r="AO9" s="11"/>
      <c r="AP9" s="11"/>
    </row>
    <row r="10" spans="1:42" x14ac:dyDescent="0.25">
      <c r="A10" s="6"/>
      <c r="D10" s="7"/>
      <c r="AN10" s="11"/>
      <c r="AO10" s="11"/>
      <c r="AP10" s="11"/>
    </row>
    <row r="11" spans="1:42" x14ac:dyDescent="0.25">
      <c r="A11" s="6"/>
      <c r="D11" s="7"/>
      <c r="AN11" s="11"/>
      <c r="AO11" s="11"/>
      <c r="AP11" s="11"/>
    </row>
    <row r="12" spans="1:42" x14ac:dyDescent="0.25">
      <c r="A12" s="6"/>
      <c r="D12" s="7"/>
    </row>
    <row r="13" spans="1:42" x14ac:dyDescent="0.25">
      <c r="A13" s="6"/>
      <c r="D13" s="7"/>
    </row>
    <row r="14" spans="1:42" x14ac:dyDescent="0.25">
      <c r="A14" s="6"/>
      <c r="D14" s="7"/>
    </row>
    <row r="15" spans="1:42" x14ac:dyDescent="0.25">
      <c r="A15" s="6"/>
      <c r="D15" s="7"/>
    </row>
    <row r="16" spans="1:42" x14ac:dyDescent="0.25">
      <c r="A16" s="6"/>
      <c r="D16" s="7"/>
    </row>
    <row r="17" spans="1:41" x14ac:dyDescent="0.25">
      <c r="A17" s="6"/>
      <c r="D17" s="7"/>
    </row>
    <row r="18" spans="1:41" x14ac:dyDescent="0.25">
      <c r="A18" s="6"/>
      <c r="D18" s="7"/>
    </row>
    <row r="19" spans="1:41" x14ac:dyDescent="0.25">
      <c r="A19" s="6"/>
      <c r="D19" s="7"/>
    </row>
    <row r="20" spans="1:41" ht="15.75" thickBot="1" x14ac:dyDescent="0.3">
      <c r="A20" s="8"/>
      <c r="B20" s="9"/>
      <c r="C20" s="9"/>
      <c r="D20" s="10"/>
    </row>
    <row r="27" spans="1:41" x14ac:dyDescent="0.25">
      <c r="AM27" s="11"/>
      <c r="AN27" s="11"/>
      <c r="AO27" s="11"/>
    </row>
    <row r="28" spans="1:41" x14ac:dyDescent="0.25">
      <c r="AM28" s="11"/>
      <c r="AN28" s="11"/>
      <c r="AO28" s="11"/>
    </row>
    <row r="29" spans="1:41" x14ac:dyDescent="0.25">
      <c r="AM29" s="11"/>
      <c r="AN29" s="11"/>
      <c r="AO29" s="11"/>
    </row>
    <row r="30" spans="1:41" x14ac:dyDescent="0.25">
      <c r="AM30" s="11"/>
      <c r="AN30" s="11"/>
      <c r="AO30" s="11"/>
    </row>
    <row r="31" spans="1:41" x14ac:dyDescent="0.25">
      <c r="AM31" s="11"/>
      <c r="AN31" s="11"/>
      <c r="AO31" s="11"/>
    </row>
  </sheetData>
  <mergeCells count="1">
    <mergeCell ref="D2:F2"/>
  </mergeCells>
  <pageMargins left="0.25" right="0.25"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5A406FE499D04E8164DD198FE2813F" ma:contentTypeVersion="19" ma:contentTypeDescription="Create a new document." ma:contentTypeScope="" ma:versionID="de75414495a676768bc7c12202548aa5">
  <xsd:schema xmlns:xsd="http://www.w3.org/2001/XMLSchema" xmlns:xs="http://www.w3.org/2001/XMLSchema" xmlns:p="http://schemas.microsoft.com/office/2006/metadata/properties" xmlns:ns2="4cfa7b73-5362-4244-a1ac-ca941369fdfc" xmlns:ns3="dd78b992-9a95-4d47-9a61-6d77d69f6fc3" targetNamespace="http://schemas.microsoft.com/office/2006/metadata/properties" ma:root="true" ma:fieldsID="4bbcaa54f24f62f86e09e4af0bafa127" ns2:_="" ns3:_="">
    <xsd:import namespace="4cfa7b73-5362-4244-a1ac-ca941369fdfc"/>
    <xsd:import namespace="dd78b992-9a95-4d47-9a61-6d77d69f6f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a7b73-5362-4244-a1ac-ca941369f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645f652-eeb3-46ce-ab7d-4a8d62465b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78b992-9a95-4d47-9a61-6d77d69f6f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c4fe00f-2075-421f-9c76-cc7f2380a7c8}" ma:internalName="TaxCatchAll" ma:showField="CatchAllData" ma:web="dd78b992-9a95-4d47-9a61-6d77d69f6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fa7b73-5362-4244-a1ac-ca941369fdfc">
      <Terms xmlns="http://schemas.microsoft.com/office/infopath/2007/PartnerControls"/>
    </lcf76f155ced4ddcb4097134ff3c332f>
    <TaxCatchAll xmlns="dd78b992-9a95-4d47-9a61-6d77d69f6fc3" xsi:nil="true"/>
  </documentManagement>
</p:properties>
</file>

<file path=customXml/itemProps1.xml><?xml version="1.0" encoding="utf-8"?>
<ds:datastoreItem xmlns:ds="http://schemas.openxmlformats.org/officeDocument/2006/customXml" ds:itemID="{D8F46D7A-BEA8-4FD4-A35C-D1CCED04A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a7b73-5362-4244-a1ac-ca941369fdfc"/>
    <ds:schemaRef ds:uri="dd78b992-9a95-4d47-9a61-6d77d69f6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09BAB-7F9B-4EE4-A6DA-EBF3AA29F5B2}">
  <ds:schemaRefs>
    <ds:schemaRef ds:uri="http://schemas.microsoft.com/sharepoint/v3/contenttype/forms"/>
  </ds:schemaRefs>
</ds:datastoreItem>
</file>

<file path=customXml/itemProps3.xml><?xml version="1.0" encoding="utf-8"?>
<ds:datastoreItem xmlns:ds="http://schemas.openxmlformats.org/officeDocument/2006/customXml" ds:itemID="{8E1B54ED-E14E-4771-904B-CAB68D6BE77A}">
  <ds:schemaRefs>
    <ds:schemaRef ds:uri="http://schemas.microsoft.com/office/infopath/2007/PartnerControls"/>
    <ds:schemaRef ds:uri="http://schemas.microsoft.com/office/2006/metadata/properties"/>
    <ds:schemaRef ds:uri="http://purl.org/dc/terms/"/>
    <ds:schemaRef ds:uri="http://www.w3.org/XML/1998/namespace"/>
    <ds:schemaRef ds:uri="ed49c6ab-77b0-4815-8596-2788d5c8ca62"/>
    <ds:schemaRef ds:uri="http://schemas.openxmlformats.org/package/2006/metadata/core-properties"/>
    <ds:schemaRef ds:uri="d2400e8d-d7c9-4996-b186-c58b30fb45ab"/>
    <ds:schemaRef ds:uri="http://schemas.microsoft.com/office/2006/documentManagement/types"/>
    <ds:schemaRef ds:uri="736b7cc7-13ff-42d7-b2a2-2c7fe3dfef29"/>
    <ds:schemaRef ds:uri="http://schemas.microsoft.com/sharepoint/v3"/>
    <ds:schemaRef ds:uri="http://purl.org/dc/dcmitype/"/>
    <ds:schemaRef ds:uri="http://purl.org/dc/elements/1.1/"/>
    <ds:schemaRef ds:uri="4cfa7b73-5362-4244-a1ac-ca941369fdfc"/>
    <ds:schemaRef ds:uri="dd78b992-9a95-4d47-9a61-6d77d69f6f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CALCULATION SHEET</vt:lpstr>
      <vt:lpstr>PET FOOD</vt:lpstr>
      <vt:lpstr>PET TREATS</vt:lpstr>
      <vt:lpstr>BAIT</vt:lpstr>
      <vt:lpstr>FISH LEATHER</vt:lpstr>
      <vt:lpstr>FERTILIZER</vt:lpstr>
      <vt:lpstr>COMPOST</vt:lpstr>
      <vt:lpstr>COLLAGEN AND GELATIN</vt:lpstr>
      <vt:lpstr>FISH MEAL&amp;OIL</vt:lpstr>
      <vt:lpstr>BIOMEDICAL</vt:lpstr>
      <vt:lpstr>CALCULATION PARAMETERS</vt:lpstr>
      <vt:lpstr>DECISION TREE</vt:lpstr>
      <vt:lpstr>backup decision tree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Jenks</dc:creator>
  <cp:lastModifiedBy>John Schmidt</cp:lastModifiedBy>
  <dcterms:created xsi:type="dcterms:W3CDTF">2025-05-07T13:26:07Z</dcterms:created>
  <dcterms:modified xsi:type="dcterms:W3CDTF">2025-07-08T18:38:50Z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0x0101000F5A406FE499D04E8164DD198FE2813F</vt:lpwstr>
  </property>
  <property fmtid="{D5CDD505-2E9C-101B-9397-08002B2CF9AE}" pid="3" name="MediaServiceImageTags">
    <vt:lpwstr/>
  </property>
</Properties>
</file>